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675"/>
  </bookViews>
  <sheets>
    <sheet name="Form 14a - SPP Office" sheetId="1" r:id="rId1"/>
    <sheet name="FDPP LICENSE" sheetId="2" state="veryHidden" r:id="rId2"/>
    <sheet name="Form 14b - SPP Summary" sheetId="3" r:id="rId3"/>
  </sheets>
  <externalReferences>
    <externalReference r:id="rId4"/>
    <externalReference r:id="rId5"/>
    <externalReference r:id="rId6"/>
  </externalReferences>
  <definedNames>
    <definedName name="_xlnm.Print_Area" localSheetId="2">'Form 14b - SPP Summary'!$A$1:$E$25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<sst xmlns="http://schemas.openxmlformats.org/spreadsheetml/2006/main" count="297" uniqueCount="142">
  <si>
    <t>FDP Form 14a - Supplemental Procurement Plan, by Office or Department</t>
  </si>
  <si>
    <t>SUPPLEMENTAL PROCUREMENT PLAN NO.1</t>
  </si>
  <si>
    <t>REGION:</t>
  </si>
  <si>
    <t>XII</t>
  </si>
  <si>
    <t>CALENDAR YEAR:</t>
  </si>
  <si>
    <t>PROVINCE:</t>
  </si>
  <si>
    <t>COTABATO</t>
  </si>
  <si>
    <t>MUNICIPALITY:</t>
  </si>
  <si>
    <t>ALEOSAN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</si>
  <si>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</si>
  <si>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</si>
  <si>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</si>
  <si>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</si>
  <si>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</si>
  <si>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</si>
  <si>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</si>
  <si>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</si>
  <si>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</si>
  <si>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</si>
  <si>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</si>
  <si>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</si>
  <si>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</si>
  <si>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</si>
  <si>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</si>
  <si>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</si>
  <si>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General Public Services</t>
  </si>
  <si>
    <t>1000-1-1</t>
  </si>
  <si>
    <t>Delivery of Executive Services</t>
  </si>
  <si>
    <t>LCE</t>
  </si>
  <si>
    <t>No</t>
  </si>
  <si>
    <t>Shopping</t>
  </si>
  <si>
    <t>June 6, 2023</t>
  </si>
  <si>
    <t>June 26, 2023</t>
  </si>
  <si>
    <t>July 4, 2023</t>
  </si>
  <si>
    <t>July 12, 2023</t>
  </si>
  <si>
    <t>General Fund</t>
  </si>
  <si>
    <t>Exercise of general supervision and control over all programs, projects, services and activities of the LGU</t>
  </si>
  <si>
    <t>1000-1-14</t>
  </si>
  <si>
    <t>Engineering Works Services</t>
  </si>
  <si>
    <t>MEO</t>
  </si>
  <si>
    <t>NP-53.9 - Small Value Procurement</t>
  </si>
  <si>
    <t>June 30, 2023</t>
  </si>
  <si>
    <t>July 20, 2023</t>
  </si>
  <si>
    <t>July 28, 2023</t>
  </si>
  <si>
    <t>August 4, 2023</t>
  </si>
  <si>
    <t>number of civil works, projects supervised, implemented, administered and controlled</t>
  </si>
  <si>
    <t>1000-1-1-1</t>
  </si>
  <si>
    <t>Construction of ATM Booth</t>
  </si>
  <si>
    <t>Competitive Bidding</t>
  </si>
  <si>
    <t>March 5, 2023</t>
  </si>
  <si>
    <t>March 28, 2023</t>
  </si>
  <si>
    <t>April 14, 2023</t>
  </si>
  <si>
    <t>April 24, 2023</t>
  </si>
  <si>
    <t>Construction of 3.2 x 5.5m ATM Booth</t>
  </si>
  <si>
    <t>1000-1-1-2</t>
  </si>
  <si>
    <t>Improvement of Municipal Hall Rooftop</t>
  </si>
  <si>
    <t>July 1, 2023</t>
  </si>
  <si>
    <t>July 21, 2023</t>
  </si>
  <si>
    <t>July 31, 2023</t>
  </si>
  <si>
    <t>Walling and CR of Municipal Hall Rooftop</t>
  </si>
  <si>
    <t>1000-1-1-3</t>
  </si>
  <si>
    <t>Maintenance and Improvement of Administrative Building</t>
  </si>
  <si>
    <t>January 19, 2023</t>
  </si>
  <si>
    <t>February 8, 2023</t>
  </si>
  <si>
    <t>February 21, 2023</t>
  </si>
  <si>
    <t>February 28, 2023</t>
  </si>
  <si>
    <t>Improved RHU Laboratory Building and Municipal Hall repainting</t>
  </si>
  <si>
    <t>1000-2-9-1</t>
  </si>
  <si>
    <t>Construction of Additional Public Market Stalls</t>
  </si>
  <si>
    <t>March 8, 2023</t>
  </si>
  <si>
    <t>April 7, 2023</t>
  </si>
  <si>
    <t>Market Stalls constructed</t>
  </si>
  <si>
    <t>1000-1-41</t>
  </si>
  <si>
    <t>Purchase of Light and Heavy Equipment</t>
  </si>
  <si>
    <t>May 15, 2023</t>
  </si>
  <si>
    <t>May 22, 2023</t>
  </si>
  <si>
    <t>May 29, 2023</t>
  </si>
  <si>
    <t>GF/20%</t>
  </si>
  <si>
    <t>Purchase of 1 unit garbage compactor truck, 1 unit elf truck, deceased body transport vehicle</t>
  </si>
  <si>
    <t>8000-2-4-12</t>
  </si>
  <si>
    <t>DOLE Integrated Livelihood Program</t>
  </si>
  <si>
    <t>MBO/PESO</t>
  </si>
  <si>
    <t>April 19, 2023</t>
  </si>
  <si>
    <t>May 9, 2023</t>
  </si>
  <si>
    <t>May 16, 2023</t>
  </si>
  <si>
    <t>May 23, 2023</t>
  </si>
  <si>
    <t>DOLE</t>
  </si>
  <si>
    <t>Provided livelihood program</t>
  </si>
  <si>
    <t>TOTAL</t>
  </si>
  <si>
    <t xml:space="preserve"> </t>
  </si>
  <si>
    <t>This is to certify that the above supplemental  procurement plan is in accordance with the objective of this Office.</t>
  </si>
  <si>
    <t>Prepared  by:</t>
  </si>
  <si>
    <t>Approved by:</t>
  </si>
  <si>
    <t>FLORA JEAN C. MIRANO</t>
  </si>
  <si>
    <t>EDUARDO C. CABAYA, MPA</t>
  </si>
  <si>
    <t>BAC, Head Secretariat</t>
  </si>
  <si>
    <t>Head of Procuring Entity/LCE</t>
  </si>
  <si>
    <t>SUPPLEMENTAL PROCUREMENT PLAN No. 2</t>
  </si>
  <si>
    <t>ECONOMIC</t>
  </si>
  <si>
    <t>8000-1-2-9</t>
  </si>
  <si>
    <t>Provision of Livestock Transport/Multipurpose vehicle project (4wheel drive)</t>
  </si>
  <si>
    <t>OMAg</t>
  </si>
  <si>
    <t>August 1, 2023</t>
  </si>
  <si>
    <t>August 22, 2023</t>
  </si>
  <si>
    <t>August 31, 2023</t>
  </si>
  <si>
    <t>September 8, 2023</t>
  </si>
  <si>
    <t>DA/KADIWA</t>
  </si>
  <si>
    <t>4wheel drive multipurpose vehicle</t>
  </si>
  <si>
    <t>SUPPLEMENTAL PROCUREMENT PLAN No. 3</t>
  </si>
  <si>
    <t>1000-2-9</t>
  </si>
  <si>
    <t>Construction of two-storey Aleosan Commercial Complex</t>
  </si>
  <si>
    <t>Office of the Municipal Mayor</t>
  </si>
  <si>
    <t>September 4, 2023</t>
  </si>
  <si>
    <t>October 12, 2023</t>
  </si>
  <si>
    <t>October 17, 2023</t>
  </si>
  <si>
    <t>Loan</t>
  </si>
  <si>
    <t>CAUTION:</t>
  </si>
  <si>
    <t>TO REDUCE THE RISK OF UPLOADING WRONG TEMPLATE FOR THIS DOCUMENT, DO NOT EDIT/DELETE THIS SHEET.</t>
  </si>
  <si>
    <t>FROM:</t>
  </si>
  <si>
    <t>FDPP TEAM</t>
  </si>
  <si>
    <t>v3</t>
  </si>
  <si>
    <t>FDPP Form 14b - Supplemental Procurement Plan or Procurement List, Summary</t>
  </si>
  <si>
    <t>SUPPLEMENTAL PROCUREMENT PLAN. 01</t>
  </si>
  <si>
    <t>CITY/MUNICIPALITY:</t>
  </si>
  <si>
    <t>Summary by Office</t>
  </si>
  <si>
    <t>Department</t>
  </si>
  <si>
    <t xml:space="preserve">  Head of Department / Office</t>
  </si>
  <si>
    <t>Total Cost</t>
  </si>
  <si>
    <t>Municipal Mayor's Office</t>
  </si>
  <si>
    <t>Hon. Eduardo C. Cabaya, MPA</t>
  </si>
  <si>
    <t>Municipal Engineering Office</t>
  </si>
  <si>
    <t>Warda K. Kulod, C.E.</t>
  </si>
  <si>
    <t>Municipal Budget Office/PESO</t>
  </si>
  <si>
    <t>Elvin V. Bolivar</t>
  </si>
  <si>
    <t>Prepared By:</t>
  </si>
  <si>
    <t>Approved By:</t>
  </si>
  <si>
    <t>Head, BAC Secretariat</t>
  </si>
  <si>
    <t>Local Chief Executive</t>
  </si>
  <si>
    <t>SUPPLEMENTAL PROCUREMENT PLAN 02</t>
  </si>
  <si>
    <t>Office of the Municipal Agriculturist</t>
  </si>
  <si>
    <t>Mr. Jimmy T. Basas, MAREXA</t>
  </si>
  <si>
    <t>SUPPLEMENTAL PROCUREMENT PLAN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</si>
</sst>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  <numFmt numFmtId="177" formatCode="_-[$₱-464]* #,##0.00_-;\-[$₱-464]* #,##0.00_-;_-[$₱-464]* &quot;-&quot;??_-;_-@_-"/>
  </numFmts>
  <fonts count="37">
    <font>
      <sz val="11"/>
      <color rgb="FF000000"/>
      <name val="Calibri"/>
      <charset val="134"/>
    </font>
    <font>
      <sz val="7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b/>
      <sz val="18"/>
      <color rgb="FFFF0000"/>
      <name val="Calibri"/>
      <charset val="134"/>
    </font>
    <font>
      <b/>
      <sz val="14"/>
      <color rgb="FF000000"/>
      <name val="Calibri"/>
      <charset val="134"/>
    </font>
    <font>
      <b/>
      <sz val="12"/>
      <color rgb="FF000000"/>
      <name val="Arial1"/>
      <charset val="134"/>
    </font>
    <font>
      <sz val="12"/>
      <color rgb="FF000000"/>
      <name val="Arial"/>
      <charset val="134"/>
    </font>
    <font>
      <sz val="12"/>
      <color indexed="63"/>
      <name val="Arial"/>
      <charset val="134"/>
    </font>
    <font>
      <b/>
      <sz val="12"/>
      <color rgb="FF000000"/>
      <name val="Arial"/>
      <charset val="134"/>
    </font>
    <font>
      <sz val="14"/>
      <color rgb="FF000000"/>
      <name val="Arial"/>
      <charset val="134"/>
    </font>
    <font>
      <b/>
      <sz val="14"/>
      <color rgb="FF000000"/>
      <name val="Arial"/>
      <charset val="134"/>
    </font>
    <font>
      <b/>
      <sz val="16"/>
      <color rgb="FF000000"/>
      <name val="Calibri"/>
      <charset val="134"/>
    </font>
    <font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6" borderId="29" applyNumberFormat="0" applyAlignment="0" applyProtection="0">
      <alignment vertical="center"/>
    </xf>
    <xf numFmtId="0" fontId="27" fillId="6" borderId="28" applyNumberFormat="0" applyAlignment="0" applyProtection="0">
      <alignment vertical="center"/>
    </xf>
    <xf numFmtId="0" fontId="28" fillId="7" borderId="30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/>
  </cellStyleXfs>
  <cellXfs count="117">
    <xf numFmtId="0" fontId="0" fillId="0" borderId="0" xfId="0" applyFill="1"/>
    <xf numFmtId="0" fontId="0" fillId="0" borderId="0" xfId="0" applyFill="1" applyProtection="1"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43" fontId="0" fillId="0" borderId="9" xfId="1" applyFont="1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44" fontId="0" fillId="0" borderId="10" xfId="0" applyNumberFormat="1" applyFill="1" applyBorder="1" applyProtection="1">
      <protection locked="0"/>
    </xf>
    <xf numFmtId="44" fontId="0" fillId="0" borderId="0" xfId="0" applyNumberFormat="1" applyFill="1" applyProtection="1">
      <protection locked="0"/>
    </xf>
    <xf numFmtId="0" fontId="0" fillId="0" borderId="2" xfId="0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3" borderId="6" xfId="0" applyFont="1" applyFill="1" applyBorder="1" applyAlignment="1">
      <alignment horizontal="left" vertical="top" wrapText="1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>
      <alignment horizontal="center" vertical="top" wrapText="1"/>
    </xf>
    <xf numFmtId="0" fontId="9" fillId="0" borderId="9" xfId="0" applyFont="1" applyFill="1" applyBorder="1" applyProtection="1"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vertical="center" wrapText="1"/>
      <protection locked="0"/>
    </xf>
    <xf numFmtId="0" fontId="10" fillId="0" borderId="8" xfId="0" applyFont="1" applyFill="1" applyBorder="1" applyAlignment="1">
      <alignment wrapText="1"/>
    </xf>
    <xf numFmtId="0" fontId="11" fillId="0" borderId="9" xfId="0" applyFont="1" applyFill="1" applyBorder="1" applyAlignment="1" applyProtection="1">
      <alignment wrapText="1"/>
      <protection locked="0"/>
    </xf>
    <xf numFmtId="0" fontId="5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Protection="1">
      <protection locked="0"/>
    </xf>
    <xf numFmtId="0" fontId="13" fillId="0" borderId="9" xfId="0" applyFont="1" applyFill="1" applyBorder="1" applyAlignment="1" applyProtection="1">
      <alignment wrapText="1"/>
      <protection locked="0"/>
    </xf>
    <xf numFmtId="0" fontId="14" fillId="0" borderId="0" xfId="0" applyFont="1" applyFill="1" applyAlignment="1">
      <alignment horizontal="center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wrapText="1"/>
      <protection locked="0"/>
    </xf>
    <xf numFmtId="177" fontId="9" fillId="0" borderId="16" xfId="1" applyNumberFormat="1" applyFont="1" applyFill="1" applyBorder="1" applyAlignment="1" applyProtection="1">
      <alignment horizontal="right"/>
      <protection locked="0"/>
    </xf>
    <xf numFmtId="43" fontId="9" fillId="0" borderId="16" xfId="1" applyFont="1" applyFill="1" applyBorder="1" applyAlignment="1" applyProtection="1">
      <alignment horizontal="right"/>
      <protection locked="0"/>
    </xf>
    <xf numFmtId="0" fontId="9" fillId="0" borderId="21" xfId="0" applyFont="1" applyFill="1" applyBorder="1" applyAlignment="1" applyProtection="1">
      <alignment wrapText="1"/>
      <protection locked="0"/>
    </xf>
    <xf numFmtId="0" fontId="9" fillId="0" borderId="9" xfId="0" applyFont="1" applyFill="1" applyBorder="1" applyAlignment="1" applyProtection="1">
      <alignment wrapText="1"/>
      <protection locked="0"/>
    </xf>
    <xf numFmtId="43" fontId="9" fillId="0" borderId="9" xfId="1" applyFont="1" applyBorder="1" applyAlignment="1" applyProtection="1">
      <alignment horizontal="right"/>
      <protection locked="0"/>
    </xf>
    <xf numFmtId="43" fontId="9" fillId="3" borderId="14" xfId="1" applyFont="1" applyFill="1" applyBorder="1" applyAlignment="1" applyProtection="1">
      <alignment horizontal="right" wrapText="1"/>
    </xf>
    <xf numFmtId="43" fontId="9" fillId="0" borderId="9" xfId="1" applyFont="1" applyFill="1" applyBorder="1" applyAlignment="1" applyProtection="1">
      <alignment horizontal="right"/>
      <protection locked="0"/>
    </xf>
    <xf numFmtId="0" fontId="9" fillId="3" borderId="22" xfId="0" applyFont="1" applyFill="1" applyBorder="1" applyAlignment="1">
      <alignment horizontal="left" vertical="top" wrapText="1"/>
    </xf>
    <xf numFmtId="177" fontId="9" fillId="0" borderId="9" xfId="1" applyNumberFormat="1" applyFont="1" applyFill="1" applyBorder="1" applyAlignment="1" applyProtection="1">
      <alignment horizontal="right"/>
      <protection locked="0"/>
    </xf>
    <xf numFmtId="0" fontId="9" fillId="3" borderId="14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43" fontId="15" fillId="0" borderId="14" xfId="1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vertical="top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>
      <alignment horizontal="left" wrapText="1"/>
    </xf>
    <xf numFmtId="177" fontId="11" fillId="0" borderId="9" xfId="1" applyNumberFormat="1" applyFont="1" applyFill="1" applyBorder="1" applyAlignment="1" applyProtection="1">
      <protection locked="0"/>
    </xf>
    <xf numFmtId="177" fontId="11" fillId="0" borderId="9" xfId="1" applyNumberFormat="1" applyFont="1" applyFill="1" applyBorder="1" applyProtection="1">
      <protection locked="0"/>
    </xf>
    <xf numFmtId="176" fontId="4" fillId="0" borderId="0" xfId="0" applyNumberFormat="1" applyFont="1" applyFill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4" xfId="1" applyNumberFormat="1" applyFont="1" applyFill="1" applyBorder="1" applyAlignment="1" applyProtection="1">
      <alignment horizontal="right" vertical="center"/>
      <protection locked="0"/>
    </xf>
    <xf numFmtId="177" fontId="13" fillId="0" borderId="9" xfId="1" applyNumberFormat="1" applyFont="1" applyFill="1" applyBorder="1" applyAlignment="1" applyProtection="1">
      <alignment vertical="center"/>
      <protection locked="0"/>
    </xf>
    <xf numFmtId="177" fontId="13" fillId="0" borderId="7" xfId="1" applyNumberFormat="1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Protection="1">
      <protection locked="0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177" fontId="9" fillId="0" borderId="14" xfId="1" applyNumberFormat="1" applyFont="1" applyFill="1" applyBorder="1" applyAlignment="1" applyProtection="1">
      <alignment horizontal="right" vertical="center"/>
      <protection locked="0"/>
    </xf>
    <xf numFmtId="177" fontId="13" fillId="0" borderId="4" xfId="1" applyNumberFormat="1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 applyProtection="1" quotePrefix="1">
      <alignment vertical="center" wrapText="1"/>
      <protection locked="0"/>
    </xf>
    <xf numFmtId="0" fontId="9" fillId="0" borderId="9" xfId="0" applyFont="1" applyFill="1" applyBorder="1" applyAlignment="1" applyProtection="1" quotePrefix="1">
      <alignment vertical="center" wrapText="1"/>
      <protection locked="0"/>
    </xf>
    <xf numFmtId="0" fontId="9" fillId="3" borderId="9" xfId="0" applyFont="1" applyFill="1" applyBorder="1" applyAlignment="1" quotePrefix="1">
      <alignment horizontal="center" vertical="center" wrapText="1"/>
    </xf>
    <xf numFmtId="0" fontId="9" fillId="0" borderId="9" xfId="0" applyFont="1" applyFill="1" applyBorder="1" applyAlignment="1" applyProtection="1" quotePrefix="1">
      <alignment horizontal="center" vertical="center" wrapText="1"/>
      <protection locked="0"/>
    </xf>
    <xf numFmtId="0" fontId="9" fillId="0" borderId="14" xfId="0" applyFont="1" applyFill="1" applyBorder="1" applyAlignment="1" applyProtection="1" quotePrefix="1">
      <alignment vertical="center" wrapText="1"/>
      <protection locked="0"/>
    </xf>
    <xf numFmtId="0" fontId="9" fillId="0" borderId="15" xfId="0" applyFont="1" applyFill="1" applyBorder="1" applyAlignment="1" applyProtection="1" quotePrefix="1">
      <alignment horizontal="left" vertical="center" wrapText="1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 7" xfId="49"/>
  </cellStyles>
  <dxfs count="1">
    <dxf>
      <font>
        <color rgb="FF000000"/>
      </font>
      <fill>
        <patternFill patternType="solid">
          <fgColor rgb="FFFF6600"/>
          <bgColor rgb="FFFF66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28575</xdr:colOff>
      <xdr:row>16</xdr:row>
      <xdr:rowOff>0</xdr:rowOff>
    </xdr:from>
    <xdr:ext cx="184731" cy="436786"/>
    <xdr:sp>
      <xdr:nvSpPr>
        <xdr:cNvPr id="2" name="TextBox 1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3" name="TextBox 2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4" name="TextBox 3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5" name="TextBox 4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227778</xdr:rowOff>
    </xdr:to>
    <xdr:sp>
      <xdr:nvSpPr>
        <xdr:cNvPr id="6" name="TextBox 56"/>
        <xdr:cNvSpPr txBox="1"/>
      </xdr:nvSpPr>
      <xdr:spPr>
        <a:xfrm>
          <a:off x="1022350" y="6907530"/>
          <a:ext cx="184150" cy="2273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225826</xdr:rowOff>
    </xdr:to>
    <xdr:sp>
      <xdr:nvSpPr>
        <xdr:cNvPr id="7" name="TextBox 1"/>
        <xdr:cNvSpPr txBox="1"/>
      </xdr:nvSpPr>
      <xdr:spPr>
        <a:xfrm>
          <a:off x="1022350" y="6907530"/>
          <a:ext cx="184150" cy="22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225826</xdr:rowOff>
    </xdr:to>
    <xdr:sp>
      <xdr:nvSpPr>
        <xdr:cNvPr id="8" name="TextBox 22"/>
        <xdr:cNvSpPr txBox="1"/>
      </xdr:nvSpPr>
      <xdr:spPr>
        <a:xfrm>
          <a:off x="1022350" y="6907530"/>
          <a:ext cx="184150" cy="22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221725</xdr:rowOff>
    </xdr:to>
    <xdr:sp>
      <xdr:nvSpPr>
        <xdr:cNvPr id="9" name="TextBox 63"/>
        <xdr:cNvSpPr txBox="1"/>
      </xdr:nvSpPr>
      <xdr:spPr>
        <a:xfrm>
          <a:off x="1022350" y="6907530"/>
          <a:ext cx="184150" cy="2216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227971</xdr:rowOff>
    </xdr:to>
    <xdr:sp>
      <xdr:nvSpPr>
        <xdr:cNvPr id="10" name="TextBox 61"/>
        <xdr:cNvSpPr txBox="1"/>
      </xdr:nvSpPr>
      <xdr:spPr>
        <a:xfrm>
          <a:off x="1022350" y="6907530"/>
          <a:ext cx="184150" cy="227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11" name="TextBox 10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12" name="TextBox 11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13" name="TextBox 12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14" name="TextBox 13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15" name="TextBox 14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16" name="TextBox 15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17" name="TextBox 16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18" name="TextBox 65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19" name="TextBox 11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20" name="TextBox 20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21" name="TextBox 32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22" name="TextBox 41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23" name="TextBox 22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24" name="TextBox 23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25" name="TextBox 24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26" name="TextBox 25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112935</xdr:rowOff>
    </xdr:to>
    <xdr:sp>
      <xdr:nvSpPr>
        <xdr:cNvPr id="27" name="TextBox 56"/>
        <xdr:cNvSpPr txBox="1"/>
      </xdr:nvSpPr>
      <xdr:spPr>
        <a:xfrm>
          <a:off x="1022350" y="6907530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117333</xdr:rowOff>
    </xdr:to>
    <xdr:sp>
      <xdr:nvSpPr>
        <xdr:cNvPr id="28" name="TextBox 1"/>
        <xdr:cNvSpPr txBox="1"/>
      </xdr:nvSpPr>
      <xdr:spPr>
        <a:xfrm>
          <a:off x="1022350" y="690753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117333</xdr:rowOff>
    </xdr:to>
    <xdr:sp>
      <xdr:nvSpPr>
        <xdr:cNvPr id="29" name="TextBox 22"/>
        <xdr:cNvSpPr txBox="1"/>
      </xdr:nvSpPr>
      <xdr:spPr>
        <a:xfrm>
          <a:off x="1022350" y="690753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113232</xdr:rowOff>
    </xdr:to>
    <xdr:sp>
      <xdr:nvSpPr>
        <xdr:cNvPr id="30" name="TextBox 63"/>
        <xdr:cNvSpPr txBox="1"/>
      </xdr:nvSpPr>
      <xdr:spPr>
        <a:xfrm>
          <a:off x="1022350" y="6907530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16</xdr:row>
      <xdr:rowOff>0</xdr:rowOff>
    </xdr:from>
    <xdr:to>
      <xdr:col>1</xdr:col>
      <xdr:colOff>216481</xdr:colOff>
      <xdr:row>16</xdr:row>
      <xdr:rowOff>115570</xdr:rowOff>
    </xdr:to>
    <xdr:sp>
      <xdr:nvSpPr>
        <xdr:cNvPr id="31" name="TextBox 61"/>
        <xdr:cNvSpPr txBox="1"/>
      </xdr:nvSpPr>
      <xdr:spPr>
        <a:xfrm>
          <a:off x="1022350" y="6907530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32" name="TextBox 31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33" name="TextBox 32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16</xdr:row>
      <xdr:rowOff>0</xdr:rowOff>
    </xdr:from>
    <xdr:ext cx="184731" cy="436786"/>
    <xdr:sp>
      <xdr:nvSpPr>
        <xdr:cNvPr id="34" name="TextBox 33"/>
        <xdr:cNvSpPr txBox="1"/>
      </xdr:nvSpPr>
      <xdr:spPr>
        <a:xfrm>
          <a:off x="101917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35" name="TextBox 65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36" name="TextBox 11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37" name="TextBox 20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38" name="TextBox 32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7275"/>
    <xdr:sp>
      <xdr:nvSpPr>
        <xdr:cNvPr id="39" name="TextBox 41"/>
        <xdr:cNvSpPr txBox="1"/>
      </xdr:nvSpPr>
      <xdr:spPr>
        <a:xfrm>
          <a:off x="102235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16</xdr:row>
      <xdr:rowOff>0</xdr:rowOff>
    </xdr:from>
    <xdr:ext cx="184731" cy="439420"/>
    <xdr:sp>
      <xdr:nvSpPr>
        <xdr:cNvPr id="40" name="TextBox 61"/>
        <xdr:cNvSpPr txBox="1"/>
      </xdr:nvSpPr>
      <xdr:spPr>
        <a:xfrm>
          <a:off x="1022350" y="690753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16</xdr:row>
      <xdr:rowOff>0</xdr:rowOff>
    </xdr:from>
    <xdr:ext cx="184731" cy="436786"/>
    <xdr:sp>
      <xdr:nvSpPr>
        <xdr:cNvPr id="41" name="TextBox 40"/>
        <xdr:cNvSpPr txBox="1"/>
      </xdr:nvSpPr>
      <xdr:spPr>
        <a:xfrm>
          <a:off x="388429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16</xdr:row>
      <xdr:rowOff>0</xdr:rowOff>
    </xdr:from>
    <xdr:ext cx="184731" cy="436786"/>
    <xdr:sp>
      <xdr:nvSpPr>
        <xdr:cNvPr id="42" name="TextBox 41"/>
        <xdr:cNvSpPr txBox="1"/>
      </xdr:nvSpPr>
      <xdr:spPr>
        <a:xfrm>
          <a:off x="388429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16</xdr:row>
      <xdr:rowOff>0</xdr:rowOff>
    </xdr:from>
    <xdr:ext cx="184731" cy="436786"/>
    <xdr:sp>
      <xdr:nvSpPr>
        <xdr:cNvPr id="43" name="TextBox 42"/>
        <xdr:cNvSpPr txBox="1"/>
      </xdr:nvSpPr>
      <xdr:spPr>
        <a:xfrm>
          <a:off x="388429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16</xdr:row>
      <xdr:rowOff>0</xdr:rowOff>
    </xdr:from>
    <xdr:ext cx="184731" cy="436786"/>
    <xdr:sp>
      <xdr:nvSpPr>
        <xdr:cNvPr id="44" name="TextBox 43"/>
        <xdr:cNvSpPr txBox="1"/>
      </xdr:nvSpPr>
      <xdr:spPr>
        <a:xfrm>
          <a:off x="388429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16</xdr:row>
      <xdr:rowOff>0</xdr:rowOff>
    </xdr:from>
    <xdr:ext cx="184731" cy="436786"/>
    <xdr:sp>
      <xdr:nvSpPr>
        <xdr:cNvPr id="45" name="TextBox 44"/>
        <xdr:cNvSpPr txBox="1"/>
      </xdr:nvSpPr>
      <xdr:spPr>
        <a:xfrm>
          <a:off x="388429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17</xdr:row>
      <xdr:rowOff>0</xdr:rowOff>
    </xdr:from>
    <xdr:ext cx="184731" cy="436786"/>
    <xdr:sp>
      <xdr:nvSpPr>
        <xdr:cNvPr id="46" name="TextBox 45"/>
        <xdr:cNvSpPr txBox="1"/>
      </xdr:nvSpPr>
      <xdr:spPr>
        <a:xfrm>
          <a:off x="3884295" y="73266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17</xdr:row>
      <xdr:rowOff>0</xdr:rowOff>
    </xdr:from>
    <xdr:ext cx="184731" cy="436786"/>
    <xdr:sp>
      <xdr:nvSpPr>
        <xdr:cNvPr id="47" name="TextBox 46"/>
        <xdr:cNvSpPr txBox="1"/>
      </xdr:nvSpPr>
      <xdr:spPr>
        <a:xfrm>
          <a:off x="3884295" y="73266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17</xdr:row>
      <xdr:rowOff>0</xdr:rowOff>
    </xdr:from>
    <xdr:ext cx="184731" cy="436786"/>
    <xdr:sp>
      <xdr:nvSpPr>
        <xdr:cNvPr id="48" name="TextBox 47"/>
        <xdr:cNvSpPr txBox="1"/>
      </xdr:nvSpPr>
      <xdr:spPr>
        <a:xfrm>
          <a:off x="3884295" y="73266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17</xdr:row>
      <xdr:rowOff>0</xdr:rowOff>
    </xdr:from>
    <xdr:ext cx="184731" cy="436786"/>
    <xdr:sp>
      <xdr:nvSpPr>
        <xdr:cNvPr id="49" name="TextBox 48"/>
        <xdr:cNvSpPr txBox="1"/>
      </xdr:nvSpPr>
      <xdr:spPr>
        <a:xfrm>
          <a:off x="3884295" y="73266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17</xdr:row>
      <xdr:rowOff>0</xdr:rowOff>
    </xdr:from>
    <xdr:ext cx="184731" cy="436786"/>
    <xdr:sp>
      <xdr:nvSpPr>
        <xdr:cNvPr id="50" name="TextBox 49"/>
        <xdr:cNvSpPr txBox="1"/>
      </xdr:nvSpPr>
      <xdr:spPr>
        <a:xfrm>
          <a:off x="3884295" y="73266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19</xdr:row>
      <xdr:rowOff>0</xdr:rowOff>
    </xdr:from>
    <xdr:to>
      <xdr:col>1</xdr:col>
      <xdr:colOff>216481</xdr:colOff>
      <xdr:row>19</xdr:row>
      <xdr:rowOff>112935</xdr:rowOff>
    </xdr:to>
    <xdr:sp>
      <xdr:nvSpPr>
        <xdr:cNvPr id="56" name="TextBox 56"/>
        <xdr:cNvSpPr txBox="1"/>
      </xdr:nvSpPr>
      <xdr:spPr>
        <a:xfrm>
          <a:off x="1022350" y="9073515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19</xdr:row>
      <xdr:rowOff>0</xdr:rowOff>
    </xdr:from>
    <xdr:to>
      <xdr:col>1</xdr:col>
      <xdr:colOff>216481</xdr:colOff>
      <xdr:row>19</xdr:row>
      <xdr:rowOff>117333</xdr:rowOff>
    </xdr:to>
    <xdr:sp>
      <xdr:nvSpPr>
        <xdr:cNvPr id="57" name="TextBox 1"/>
        <xdr:cNvSpPr txBox="1"/>
      </xdr:nvSpPr>
      <xdr:spPr>
        <a:xfrm>
          <a:off x="1022350" y="907351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19</xdr:row>
      <xdr:rowOff>0</xdr:rowOff>
    </xdr:from>
    <xdr:to>
      <xdr:col>1</xdr:col>
      <xdr:colOff>216481</xdr:colOff>
      <xdr:row>19</xdr:row>
      <xdr:rowOff>117333</xdr:rowOff>
    </xdr:to>
    <xdr:sp>
      <xdr:nvSpPr>
        <xdr:cNvPr id="58" name="TextBox 22"/>
        <xdr:cNvSpPr txBox="1"/>
      </xdr:nvSpPr>
      <xdr:spPr>
        <a:xfrm>
          <a:off x="1022350" y="907351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19</xdr:row>
      <xdr:rowOff>0</xdr:rowOff>
    </xdr:from>
    <xdr:to>
      <xdr:col>1</xdr:col>
      <xdr:colOff>216481</xdr:colOff>
      <xdr:row>19</xdr:row>
      <xdr:rowOff>113232</xdr:rowOff>
    </xdr:to>
    <xdr:sp>
      <xdr:nvSpPr>
        <xdr:cNvPr id="59" name="TextBox 63"/>
        <xdr:cNvSpPr txBox="1"/>
      </xdr:nvSpPr>
      <xdr:spPr>
        <a:xfrm>
          <a:off x="1022350" y="9073515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19</xdr:row>
      <xdr:rowOff>0</xdr:rowOff>
    </xdr:from>
    <xdr:to>
      <xdr:col>1</xdr:col>
      <xdr:colOff>216481</xdr:colOff>
      <xdr:row>19</xdr:row>
      <xdr:rowOff>115570</xdr:rowOff>
    </xdr:to>
    <xdr:sp>
      <xdr:nvSpPr>
        <xdr:cNvPr id="60" name="TextBox 61"/>
        <xdr:cNvSpPr txBox="1"/>
      </xdr:nvSpPr>
      <xdr:spPr>
        <a:xfrm>
          <a:off x="1022350" y="9073515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61" name="TextBox 60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62" name="TextBox 61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63" name="TextBox 62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64" name="TextBox 63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65" name="TextBox 56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5"/>
    <xdr:sp>
      <xdr:nvSpPr>
        <xdr:cNvPr id="66" name="TextBox 56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67" name="TextBox 1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68" name="TextBox 22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5"/>
    <xdr:sp>
      <xdr:nvSpPr>
        <xdr:cNvPr id="69" name="TextBox 63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763"/>
    <xdr:sp>
      <xdr:nvSpPr>
        <xdr:cNvPr id="70" name="TextBox 61"/>
        <xdr:cNvSpPr txBox="1"/>
      </xdr:nvSpPr>
      <xdr:spPr>
        <a:xfrm>
          <a:off x="16734790" y="6907530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71" name="TextBox 70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72" name="TextBox 71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73" name="TextBox 72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74" name="TextBox 73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75" name="TextBox 74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76" name="TextBox 75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77" name="TextBox 76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78" name="TextBox 65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79" name="TextBox 11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80" name="TextBox 20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81" name="TextBox 32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82" name="TextBox 41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83" name="TextBox 82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84" name="TextBox 83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85" name="TextBox 84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86" name="TextBox 85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87" name="TextBox 56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5"/>
    <xdr:sp>
      <xdr:nvSpPr>
        <xdr:cNvPr id="88" name="TextBox 56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89" name="TextBox 1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90" name="TextBox 22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5"/>
    <xdr:sp>
      <xdr:nvSpPr>
        <xdr:cNvPr id="91" name="TextBox 63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763"/>
    <xdr:sp>
      <xdr:nvSpPr>
        <xdr:cNvPr id="92" name="TextBox 61"/>
        <xdr:cNvSpPr txBox="1"/>
      </xdr:nvSpPr>
      <xdr:spPr>
        <a:xfrm>
          <a:off x="16734790" y="6907530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93" name="TextBox 92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94" name="TextBox 93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95" name="TextBox 94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96" name="TextBox 65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97" name="TextBox 11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98" name="TextBox 20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6786"/>
    <xdr:sp>
      <xdr:nvSpPr>
        <xdr:cNvPr id="99" name="TextBox 32"/>
        <xdr:cNvSpPr txBox="1"/>
      </xdr:nvSpPr>
      <xdr:spPr>
        <a:xfrm>
          <a:off x="16734790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00" name="TextBox 99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01" name="TextBox 100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02" name="TextBox 101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03" name="TextBox 102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0208"/>
    <xdr:sp>
      <xdr:nvSpPr>
        <xdr:cNvPr id="104" name="TextBox 56"/>
        <xdr:cNvSpPr txBox="1"/>
      </xdr:nvSpPr>
      <xdr:spPr>
        <a:xfrm>
          <a:off x="16734790" y="6907530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28256"/>
    <xdr:sp>
      <xdr:nvSpPr>
        <xdr:cNvPr id="105" name="TextBox 1"/>
        <xdr:cNvSpPr txBox="1"/>
      </xdr:nvSpPr>
      <xdr:spPr>
        <a:xfrm>
          <a:off x="16734790" y="6907530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28256"/>
    <xdr:sp>
      <xdr:nvSpPr>
        <xdr:cNvPr id="106" name="TextBox 22"/>
        <xdr:cNvSpPr txBox="1"/>
      </xdr:nvSpPr>
      <xdr:spPr>
        <a:xfrm>
          <a:off x="16734790" y="6907530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24155"/>
    <xdr:sp>
      <xdr:nvSpPr>
        <xdr:cNvPr id="107" name="TextBox 63"/>
        <xdr:cNvSpPr txBox="1"/>
      </xdr:nvSpPr>
      <xdr:spPr>
        <a:xfrm>
          <a:off x="16734790" y="6907530"/>
          <a:ext cx="184150" cy="423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0401"/>
    <xdr:sp>
      <xdr:nvSpPr>
        <xdr:cNvPr id="108" name="TextBox 61"/>
        <xdr:cNvSpPr txBox="1"/>
      </xdr:nvSpPr>
      <xdr:spPr>
        <a:xfrm>
          <a:off x="16734790" y="6907530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09" name="TextBox 108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10" name="TextBox 109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11" name="TextBox 110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12" name="TextBox 111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13" name="TextBox 112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14" name="TextBox 113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15" name="TextBox 114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16" name="TextBox 65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17" name="TextBox 11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18" name="TextBox 20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19" name="TextBox 32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20" name="TextBox 41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21" name="TextBox 120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22" name="TextBox 121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23" name="TextBox 122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24" name="TextBox 123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25" name="TextBox 124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26" name="TextBox 125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16</xdr:row>
      <xdr:rowOff>0</xdr:rowOff>
    </xdr:from>
    <xdr:ext cx="184731" cy="436786"/>
    <xdr:sp>
      <xdr:nvSpPr>
        <xdr:cNvPr id="127" name="TextBox 126"/>
        <xdr:cNvSpPr txBox="1"/>
      </xdr:nvSpPr>
      <xdr:spPr>
        <a:xfrm>
          <a:off x="16731615" y="690753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28" name="TextBox 65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29" name="TextBox 11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30" name="TextBox 20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31" name="TextBox 32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7275"/>
    <xdr:sp>
      <xdr:nvSpPr>
        <xdr:cNvPr id="132" name="TextBox 41"/>
        <xdr:cNvSpPr txBox="1"/>
      </xdr:nvSpPr>
      <xdr:spPr>
        <a:xfrm>
          <a:off x="16734790" y="690753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16</xdr:row>
      <xdr:rowOff>0</xdr:rowOff>
    </xdr:from>
    <xdr:ext cx="184731" cy="439420"/>
    <xdr:sp>
      <xdr:nvSpPr>
        <xdr:cNvPr id="133" name="TextBox 61"/>
        <xdr:cNvSpPr txBox="1"/>
      </xdr:nvSpPr>
      <xdr:spPr>
        <a:xfrm>
          <a:off x="16734790" y="690753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34" name="TextBox 133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35" name="TextBox 134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36" name="TextBox 13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37" name="TextBox 13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38" name="TextBox 56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5"/>
    <xdr:sp>
      <xdr:nvSpPr>
        <xdr:cNvPr id="139" name="TextBox 56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40" name="TextBox 1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41" name="TextBox 22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5"/>
    <xdr:sp>
      <xdr:nvSpPr>
        <xdr:cNvPr id="142" name="TextBox 63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763"/>
    <xdr:sp>
      <xdr:nvSpPr>
        <xdr:cNvPr id="143" name="TextBox 61"/>
        <xdr:cNvSpPr txBox="1"/>
      </xdr:nvSpPr>
      <xdr:spPr>
        <a:xfrm>
          <a:off x="16734790" y="9073515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44" name="TextBox 143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45" name="TextBox 144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46" name="TextBox 14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47" name="TextBox 14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48" name="TextBox 14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49" name="TextBox 148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50" name="TextBox 149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51" name="TextBox 65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52" name="TextBox 11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53" name="TextBox 20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54" name="TextBox 32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55" name="TextBox 41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56" name="TextBox 15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57" name="TextBox 15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58" name="TextBox 15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59" name="TextBox 158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60" name="TextBox 56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5"/>
    <xdr:sp>
      <xdr:nvSpPr>
        <xdr:cNvPr id="161" name="TextBox 56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62" name="TextBox 1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63" name="TextBox 22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5"/>
    <xdr:sp>
      <xdr:nvSpPr>
        <xdr:cNvPr id="164" name="TextBox 63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763"/>
    <xdr:sp>
      <xdr:nvSpPr>
        <xdr:cNvPr id="165" name="TextBox 61"/>
        <xdr:cNvSpPr txBox="1"/>
      </xdr:nvSpPr>
      <xdr:spPr>
        <a:xfrm>
          <a:off x="16734790" y="9073515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66" name="TextBox 16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67" name="TextBox 16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68" name="TextBox 16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69" name="TextBox 65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70" name="TextBox 11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71" name="TextBox 20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6786"/>
    <xdr:sp>
      <xdr:nvSpPr>
        <xdr:cNvPr id="172" name="TextBox 32"/>
        <xdr:cNvSpPr txBox="1"/>
      </xdr:nvSpPr>
      <xdr:spPr>
        <a:xfrm>
          <a:off x="16734790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73" name="TextBox 172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74" name="TextBox 173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75" name="TextBox 174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76" name="TextBox 17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0208"/>
    <xdr:sp>
      <xdr:nvSpPr>
        <xdr:cNvPr id="177" name="TextBox 56"/>
        <xdr:cNvSpPr txBox="1"/>
      </xdr:nvSpPr>
      <xdr:spPr>
        <a:xfrm>
          <a:off x="16734790" y="9073515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8256"/>
    <xdr:sp>
      <xdr:nvSpPr>
        <xdr:cNvPr id="178" name="TextBox 1"/>
        <xdr:cNvSpPr txBox="1"/>
      </xdr:nvSpPr>
      <xdr:spPr>
        <a:xfrm>
          <a:off x="16734790" y="9073515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8256"/>
    <xdr:sp>
      <xdr:nvSpPr>
        <xdr:cNvPr id="179" name="TextBox 22"/>
        <xdr:cNvSpPr txBox="1"/>
      </xdr:nvSpPr>
      <xdr:spPr>
        <a:xfrm>
          <a:off x="16734790" y="9073515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4155"/>
    <xdr:sp>
      <xdr:nvSpPr>
        <xdr:cNvPr id="180" name="TextBox 63"/>
        <xdr:cNvSpPr txBox="1"/>
      </xdr:nvSpPr>
      <xdr:spPr>
        <a:xfrm>
          <a:off x="16734790" y="9073515"/>
          <a:ext cx="184150" cy="423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0401"/>
    <xdr:sp>
      <xdr:nvSpPr>
        <xdr:cNvPr id="181" name="TextBox 61"/>
        <xdr:cNvSpPr txBox="1"/>
      </xdr:nvSpPr>
      <xdr:spPr>
        <a:xfrm>
          <a:off x="16734790" y="9073515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82" name="TextBox 181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83" name="TextBox 182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84" name="TextBox 183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85" name="TextBox 184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86" name="TextBox 18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87" name="TextBox 18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88" name="TextBox 18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189" name="TextBox 65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190" name="TextBox 1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191" name="TextBox 20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192" name="TextBox 32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193" name="TextBox 4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94" name="TextBox 193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95" name="TextBox 194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96" name="TextBox 19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97" name="TextBox 19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98" name="TextBox 19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199" name="TextBox 198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00" name="TextBox 199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01" name="TextBox 65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02" name="TextBox 1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03" name="TextBox 20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04" name="TextBox 32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05" name="TextBox 4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9420"/>
    <xdr:sp>
      <xdr:nvSpPr>
        <xdr:cNvPr id="206" name="TextBox 61"/>
        <xdr:cNvSpPr txBox="1"/>
      </xdr:nvSpPr>
      <xdr:spPr>
        <a:xfrm>
          <a:off x="16734790" y="9073515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07" name="TextBox 20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08" name="TextBox 20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09" name="TextBox 208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10" name="TextBox 209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9008"/>
    <xdr:sp>
      <xdr:nvSpPr>
        <xdr:cNvPr id="211" name="TextBox 56"/>
        <xdr:cNvSpPr txBox="1"/>
      </xdr:nvSpPr>
      <xdr:spPr>
        <a:xfrm>
          <a:off x="16734790" y="9073515"/>
          <a:ext cx="1841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7056"/>
    <xdr:sp>
      <xdr:nvSpPr>
        <xdr:cNvPr id="212" name="TextBox 1"/>
        <xdr:cNvSpPr txBox="1"/>
      </xdr:nvSpPr>
      <xdr:spPr>
        <a:xfrm>
          <a:off x="16734790" y="9073515"/>
          <a:ext cx="18415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7056"/>
    <xdr:sp>
      <xdr:nvSpPr>
        <xdr:cNvPr id="213" name="TextBox 22"/>
        <xdr:cNvSpPr txBox="1"/>
      </xdr:nvSpPr>
      <xdr:spPr>
        <a:xfrm>
          <a:off x="16734790" y="9073515"/>
          <a:ext cx="18415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2955"/>
    <xdr:sp>
      <xdr:nvSpPr>
        <xdr:cNvPr id="214" name="TextBox 63"/>
        <xdr:cNvSpPr txBox="1"/>
      </xdr:nvSpPr>
      <xdr:spPr>
        <a:xfrm>
          <a:off x="16734790" y="9073515"/>
          <a:ext cx="184150" cy="422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29201"/>
    <xdr:sp>
      <xdr:nvSpPr>
        <xdr:cNvPr id="215" name="TextBox 61"/>
        <xdr:cNvSpPr txBox="1"/>
      </xdr:nvSpPr>
      <xdr:spPr>
        <a:xfrm>
          <a:off x="16734790" y="9073515"/>
          <a:ext cx="1841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16" name="TextBox 215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17" name="TextBox 21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18" name="TextBox 21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19" name="TextBox 218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20" name="TextBox 219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21" name="TextBox 220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22" name="TextBox 221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23" name="TextBox 65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24" name="TextBox 1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25" name="TextBox 20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26" name="TextBox 32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27" name="TextBox 4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28" name="TextBox 22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29" name="TextBox 228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30" name="TextBox 229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31" name="TextBox 230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112935"/>
    <xdr:sp>
      <xdr:nvSpPr>
        <xdr:cNvPr id="232" name="TextBox 56"/>
        <xdr:cNvSpPr txBox="1"/>
      </xdr:nvSpPr>
      <xdr:spPr>
        <a:xfrm>
          <a:off x="16734790" y="9073515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117333"/>
    <xdr:sp>
      <xdr:nvSpPr>
        <xdr:cNvPr id="233" name="TextBox 1"/>
        <xdr:cNvSpPr txBox="1"/>
      </xdr:nvSpPr>
      <xdr:spPr>
        <a:xfrm>
          <a:off x="16734790" y="907351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117333"/>
    <xdr:sp>
      <xdr:nvSpPr>
        <xdr:cNvPr id="234" name="TextBox 22"/>
        <xdr:cNvSpPr txBox="1"/>
      </xdr:nvSpPr>
      <xdr:spPr>
        <a:xfrm>
          <a:off x="16734790" y="907351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113232"/>
    <xdr:sp>
      <xdr:nvSpPr>
        <xdr:cNvPr id="235" name="TextBox 63"/>
        <xdr:cNvSpPr txBox="1"/>
      </xdr:nvSpPr>
      <xdr:spPr>
        <a:xfrm>
          <a:off x="16734790" y="9073515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115570"/>
    <xdr:sp>
      <xdr:nvSpPr>
        <xdr:cNvPr id="236" name="TextBox 61"/>
        <xdr:cNvSpPr txBox="1"/>
      </xdr:nvSpPr>
      <xdr:spPr>
        <a:xfrm>
          <a:off x="16734790" y="9073515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37" name="TextBox 236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38" name="TextBox 237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19</xdr:row>
      <xdr:rowOff>0</xdr:rowOff>
    </xdr:from>
    <xdr:ext cx="184731" cy="436786"/>
    <xdr:sp>
      <xdr:nvSpPr>
        <xdr:cNvPr id="239" name="TextBox 238"/>
        <xdr:cNvSpPr txBox="1"/>
      </xdr:nvSpPr>
      <xdr:spPr>
        <a:xfrm>
          <a:off x="16731615" y="907351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40" name="TextBox 65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41" name="TextBox 1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42" name="TextBox 20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43" name="TextBox 32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7275"/>
    <xdr:sp>
      <xdr:nvSpPr>
        <xdr:cNvPr id="244" name="TextBox 41"/>
        <xdr:cNvSpPr txBox="1"/>
      </xdr:nvSpPr>
      <xdr:spPr>
        <a:xfrm>
          <a:off x="16734790" y="907351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19</xdr:row>
      <xdr:rowOff>0</xdr:rowOff>
    </xdr:from>
    <xdr:ext cx="184731" cy="439420"/>
    <xdr:sp>
      <xdr:nvSpPr>
        <xdr:cNvPr id="245" name="TextBox 61"/>
        <xdr:cNvSpPr txBox="1"/>
      </xdr:nvSpPr>
      <xdr:spPr>
        <a:xfrm>
          <a:off x="16734790" y="9073515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46" name="TextBox 245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47" name="TextBox 246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48" name="TextBox 247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49" name="TextBox 248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43</xdr:row>
      <xdr:rowOff>33044</xdr:rowOff>
    </xdr:to>
    <xdr:sp>
      <xdr:nvSpPr>
        <xdr:cNvPr id="250" name="TextBox 56"/>
        <xdr:cNvSpPr txBox="1"/>
      </xdr:nvSpPr>
      <xdr:spPr>
        <a:xfrm>
          <a:off x="1022350" y="14544675"/>
          <a:ext cx="184150" cy="231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43</xdr:row>
      <xdr:rowOff>31092</xdr:rowOff>
    </xdr:to>
    <xdr:sp>
      <xdr:nvSpPr>
        <xdr:cNvPr id="251" name="TextBox 1"/>
        <xdr:cNvSpPr txBox="1"/>
      </xdr:nvSpPr>
      <xdr:spPr>
        <a:xfrm>
          <a:off x="1022350" y="14544675"/>
          <a:ext cx="18415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43</xdr:row>
      <xdr:rowOff>31092</xdr:rowOff>
    </xdr:to>
    <xdr:sp>
      <xdr:nvSpPr>
        <xdr:cNvPr id="252" name="TextBox 22"/>
        <xdr:cNvSpPr txBox="1"/>
      </xdr:nvSpPr>
      <xdr:spPr>
        <a:xfrm>
          <a:off x="1022350" y="14544675"/>
          <a:ext cx="18415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43</xdr:row>
      <xdr:rowOff>26991</xdr:rowOff>
    </xdr:to>
    <xdr:sp>
      <xdr:nvSpPr>
        <xdr:cNvPr id="253" name="TextBox 63"/>
        <xdr:cNvSpPr txBox="1"/>
      </xdr:nvSpPr>
      <xdr:spPr>
        <a:xfrm>
          <a:off x="1022350" y="14544675"/>
          <a:ext cx="184150" cy="224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43</xdr:row>
      <xdr:rowOff>33237</xdr:rowOff>
    </xdr:to>
    <xdr:sp>
      <xdr:nvSpPr>
        <xdr:cNvPr id="254" name="TextBox 61"/>
        <xdr:cNvSpPr txBox="1"/>
      </xdr:nvSpPr>
      <xdr:spPr>
        <a:xfrm>
          <a:off x="1022350" y="14544675"/>
          <a:ext cx="184150" cy="231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55" name="TextBox 254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56" name="TextBox 255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57" name="TextBox 256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58" name="TextBox 257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59" name="TextBox 258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60" name="TextBox 259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61" name="TextBox 260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62" name="TextBox 65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63" name="TextBox 11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64" name="TextBox 20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65" name="TextBox 32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66" name="TextBox 41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67" name="TextBox 266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68" name="TextBox 267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69" name="TextBox 268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70" name="TextBox 269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112935</xdr:rowOff>
    </xdr:to>
    <xdr:sp>
      <xdr:nvSpPr>
        <xdr:cNvPr id="271" name="TextBox 56"/>
        <xdr:cNvSpPr txBox="1"/>
      </xdr:nvSpPr>
      <xdr:spPr>
        <a:xfrm>
          <a:off x="1022350" y="14544675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117333</xdr:rowOff>
    </xdr:to>
    <xdr:sp>
      <xdr:nvSpPr>
        <xdr:cNvPr id="272" name="TextBox 1"/>
        <xdr:cNvSpPr txBox="1"/>
      </xdr:nvSpPr>
      <xdr:spPr>
        <a:xfrm>
          <a:off x="1022350" y="1454467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117333</xdr:rowOff>
    </xdr:to>
    <xdr:sp>
      <xdr:nvSpPr>
        <xdr:cNvPr id="273" name="TextBox 22"/>
        <xdr:cNvSpPr txBox="1"/>
      </xdr:nvSpPr>
      <xdr:spPr>
        <a:xfrm>
          <a:off x="1022350" y="1454467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113232</xdr:rowOff>
    </xdr:to>
    <xdr:sp>
      <xdr:nvSpPr>
        <xdr:cNvPr id="274" name="TextBox 63"/>
        <xdr:cNvSpPr txBox="1"/>
      </xdr:nvSpPr>
      <xdr:spPr>
        <a:xfrm>
          <a:off x="1022350" y="14544675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115570</xdr:rowOff>
    </xdr:to>
    <xdr:sp>
      <xdr:nvSpPr>
        <xdr:cNvPr id="275" name="TextBox 61"/>
        <xdr:cNvSpPr txBox="1"/>
      </xdr:nvSpPr>
      <xdr:spPr>
        <a:xfrm>
          <a:off x="1022350" y="14544675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76" name="TextBox 275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77" name="TextBox 276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42</xdr:row>
      <xdr:rowOff>0</xdr:rowOff>
    </xdr:from>
    <xdr:ext cx="184731" cy="436786"/>
    <xdr:sp>
      <xdr:nvSpPr>
        <xdr:cNvPr id="278" name="TextBox 277"/>
        <xdr:cNvSpPr txBox="1"/>
      </xdr:nvSpPr>
      <xdr:spPr>
        <a:xfrm>
          <a:off x="101917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79" name="TextBox 65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80" name="TextBox 11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81" name="TextBox 20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82" name="TextBox 32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7275"/>
    <xdr:sp>
      <xdr:nvSpPr>
        <xdr:cNvPr id="283" name="TextBox 41"/>
        <xdr:cNvSpPr txBox="1"/>
      </xdr:nvSpPr>
      <xdr:spPr>
        <a:xfrm>
          <a:off x="102235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42</xdr:row>
      <xdr:rowOff>0</xdr:rowOff>
    </xdr:from>
    <xdr:ext cx="184731" cy="439420"/>
    <xdr:sp>
      <xdr:nvSpPr>
        <xdr:cNvPr id="284" name="TextBox 61"/>
        <xdr:cNvSpPr txBox="1"/>
      </xdr:nvSpPr>
      <xdr:spPr>
        <a:xfrm>
          <a:off x="1022350" y="14544675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85" name="TextBox 284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86" name="TextBox 285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87" name="TextBox 286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88" name="TextBox 287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89" name="TextBox 288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90" name="TextBox 289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91" name="TextBox 290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92" name="TextBox 291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93" name="TextBox 292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42</xdr:row>
      <xdr:rowOff>0</xdr:rowOff>
    </xdr:from>
    <xdr:ext cx="184731" cy="436786"/>
    <xdr:sp>
      <xdr:nvSpPr>
        <xdr:cNvPr id="294" name="TextBox 293"/>
        <xdr:cNvSpPr txBox="1"/>
      </xdr:nvSpPr>
      <xdr:spPr>
        <a:xfrm>
          <a:off x="388429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112935</xdr:rowOff>
    </xdr:to>
    <xdr:sp>
      <xdr:nvSpPr>
        <xdr:cNvPr id="295" name="TextBox 56"/>
        <xdr:cNvSpPr txBox="1"/>
      </xdr:nvSpPr>
      <xdr:spPr>
        <a:xfrm>
          <a:off x="1022350" y="14544675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117333</xdr:rowOff>
    </xdr:to>
    <xdr:sp>
      <xdr:nvSpPr>
        <xdr:cNvPr id="296" name="TextBox 1"/>
        <xdr:cNvSpPr txBox="1"/>
      </xdr:nvSpPr>
      <xdr:spPr>
        <a:xfrm>
          <a:off x="1022350" y="1454467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117333</xdr:rowOff>
    </xdr:to>
    <xdr:sp>
      <xdr:nvSpPr>
        <xdr:cNvPr id="297" name="TextBox 22"/>
        <xdr:cNvSpPr txBox="1"/>
      </xdr:nvSpPr>
      <xdr:spPr>
        <a:xfrm>
          <a:off x="1022350" y="1454467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113232</xdr:rowOff>
    </xdr:to>
    <xdr:sp>
      <xdr:nvSpPr>
        <xdr:cNvPr id="298" name="TextBox 63"/>
        <xdr:cNvSpPr txBox="1"/>
      </xdr:nvSpPr>
      <xdr:spPr>
        <a:xfrm>
          <a:off x="1022350" y="14544675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42</xdr:row>
      <xdr:rowOff>0</xdr:rowOff>
    </xdr:from>
    <xdr:to>
      <xdr:col>1</xdr:col>
      <xdr:colOff>216481</xdr:colOff>
      <xdr:row>42</xdr:row>
      <xdr:rowOff>115570</xdr:rowOff>
    </xdr:to>
    <xdr:sp>
      <xdr:nvSpPr>
        <xdr:cNvPr id="299" name="TextBox 61"/>
        <xdr:cNvSpPr txBox="1"/>
      </xdr:nvSpPr>
      <xdr:spPr>
        <a:xfrm>
          <a:off x="1022350" y="14544675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00" name="TextBox 299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01" name="TextBox 300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02" name="TextBox 30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03" name="TextBox 30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04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305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06" name="TextBox 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07" name="TextBox 2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308" name="TextBox 63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763"/>
    <xdr:sp>
      <xdr:nvSpPr>
        <xdr:cNvPr id="309" name="TextBox 61"/>
        <xdr:cNvSpPr txBox="1"/>
      </xdr:nvSpPr>
      <xdr:spPr>
        <a:xfrm>
          <a:off x="16734790" y="14544675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10" name="TextBox 309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11" name="TextBox 310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12" name="TextBox 31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13" name="TextBox 31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14" name="TextBox 31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15" name="TextBox 31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16" name="TextBox 31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17" name="TextBox 65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18" name="TextBox 1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19" name="TextBox 20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20" name="TextBox 3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21" name="TextBox 4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22" name="TextBox 32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23" name="TextBox 32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24" name="TextBox 32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25" name="TextBox 32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26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327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28" name="TextBox 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29" name="TextBox 2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330" name="TextBox 63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763"/>
    <xdr:sp>
      <xdr:nvSpPr>
        <xdr:cNvPr id="331" name="TextBox 61"/>
        <xdr:cNvSpPr txBox="1"/>
      </xdr:nvSpPr>
      <xdr:spPr>
        <a:xfrm>
          <a:off x="16734790" y="14544675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32" name="TextBox 33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33" name="TextBox 33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34" name="TextBox 33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35" name="TextBox 65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36" name="TextBox 1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37" name="TextBox 20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38" name="TextBox 3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39" name="TextBox 338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40" name="TextBox 339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41" name="TextBox 340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42" name="TextBox 34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0208"/>
    <xdr:sp>
      <xdr:nvSpPr>
        <xdr:cNvPr id="343" name="TextBox 56"/>
        <xdr:cNvSpPr txBox="1"/>
      </xdr:nvSpPr>
      <xdr:spPr>
        <a:xfrm>
          <a:off x="16734790" y="14544675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8256"/>
    <xdr:sp>
      <xdr:nvSpPr>
        <xdr:cNvPr id="344" name="TextBox 1"/>
        <xdr:cNvSpPr txBox="1"/>
      </xdr:nvSpPr>
      <xdr:spPr>
        <a:xfrm>
          <a:off x="16734790" y="14544675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8256"/>
    <xdr:sp>
      <xdr:nvSpPr>
        <xdr:cNvPr id="345" name="TextBox 22"/>
        <xdr:cNvSpPr txBox="1"/>
      </xdr:nvSpPr>
      <xdr:spPr>
        <a:xfrm>
          <a:off x="16734790" y="14544675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4155"/>
    <xdr:sp>
      <xdr:nvSpPr>
        <xdr:cNvPr id="346" name="TextBox 63"/>
        <xdr:cNvSpPr txBox="1"/>
      </xdr:nvSpPr>
      <xdr:spPr>
        <a:xfrm>
          <a:off x="16734790" y="14544675"/>
          <a:ext cx="184150" cy="423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0401"/>
    <xdr:sp>
      <xdr:nvSpPr>
        <xdr:cNvPr id="347" name="TextBox 61"/>
        <xdr:cNvSpPr txBox="1"/>
      </xdr:nvSpPr>
      <xdr:spPr>
        <a:xfrm>
          <a:off x="16734790" y="14544675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48" name="TextBox 34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49" name="TextBox 348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50" name="TextBox 349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51" name="TextBox 350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52" name="TextBox 35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53" name="TextBox 35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54" name="TextBox 35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55" name="TextBox 65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56" name="TextBox 1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57" name="TextBox 20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58" name="TextBox 32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59" name="TextBox 4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60" name="TextBox 359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61" name="TextBox 360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62" name="TextBox 36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63" name="TextBox 36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64" name="TextBox 36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65" name="TextBox 36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66" name="TextBox 36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67" name="TextBox 65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68" name="TextBox 1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69" name="TextBox 20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70" name="TextBox 32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371" name="TextBox 4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9420"/>
    <xdr:sp>
      <xdr:nvSpPr>
        <xdr:cNvPr id="372" name="TextBox 61"/>
        <xdr:cNvSpPr txBox="1"/>
      </xdr:nvSpPr>
      <xdr:spPr>
        <a:xfrm>
          <a:off x="16734790" y="14544675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73" name="TextBox 37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74" name="TextBox 37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75" name="TextBox 37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76" name="TextBox 37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77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378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79" name="TextBox 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80" name="TextBox 2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381" name="TextBox 63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763"/>
    <xdr:sp>
      <xdr:nvSpPr>
        <xdr:cNvPr id="382" name="TextBox 61"/>
        <xdr:cNvSpPr txBox="1"/>
      </xdr:nvSpPr>
      <xdr:spPr>
        <a:xfrm>
          <a:off x="16734790" y="14544675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83" name="TextBox 38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84" name="TextBox 38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85" name="TextBox 38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86" name="TextBox 38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87" name="TextBox 38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88" name="TextBox 38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89" name="TextBox 388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90" name="TextBox 65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91" name="TextBox 1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92" name="TextBox 20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93" name="TextBox 3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94" name="TextBox 4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95" name="TextBox 39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96" name="TextBox 39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97" name="TextBox 39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398" name="TextBox 39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399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400" name="TextBox 56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401" name="TextBox 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402" name="TextBox 2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5"/>
    <xdr:sp>
      <xdr:nvSpPr>
        <xdr:cNvPr id="403" name="TextBox 63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763"/>
    <xdr:sp>
      <xdr:nvSpPr>
        <xdr:cNvPr id="404" name="TextBox 61"/>
        <xdr:cNvSpPr txBox="1"/>
      </xdr:nvSpPr>
      <xdr:spPr>
        <a:xfrm>
          <a:off x="16734790" y="14544675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05" name="TextBox 40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06" name="TextBox 40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07" name="TextBox 40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408" name="TextBox 65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409" name="TextBox 11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410" name="TextBox 20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6786"/>
    <xdr:sp>
      <xdr:nvSpPr>
        <xdr:cNvPr id="411" name="TextBox 32"/>
        <xdr:cNvSpPr txBox="1"/>
      </xdr:nvSpPr>
      <xdr:spPr>
        <a:xfrm>
          <a:off x="16734790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12" name="TextBox 41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13" name="TextBox 41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14" name="TextBox 41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15" name="TextBox 41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0208"/>
    <xdr:sp>
      <xdr:nvSpPr>
        <xdr:cNvPr id="416" name="TextBox 56"/>
        <xdr:cNvSpPr txBox="1"/>
      </xdr:nvSpPr>
      <xdr:spPr>
        <a:xfrm>
          <a:off x="16734790" y="14544675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8256"/>
    <xdr:sp>
      <xdr:nvSpPr>
        <xdr:cNvPr id="417" name="TextBox 1"/>
        <xdr:cNvSpPr txBox="1"/>
      </xdr:nvSpPr>
      <xdr:spPr>
        <a:xfrm>
          <a:off x="16734790" y="14544675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8256"/>
    <xdr:sp>
      <xdr:nvSpPr>
        <xdr:cNvPr id="418" name="TextBox 22"/>
        <xdr:cNvSpPr txBox="1"/>
      </xdr:nvSpPr>
      <xdr:spPr>
        <a:xfrm>
          <a:off x="16734790" y="14544675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4155"/>
    <xdr:sp>
      <xdr:nvSpPr>
        <xdr:cNvPr id="419" name="TextBox 63"/>
        <xdr:cNvSpPr txBox="1"/>
      </xdr:nvSpPr>
      <xdr:spPr>
        <a:xfrm>
          <a:off x="16734790" y="14544675"/>
          <a:ext cx="184150" cy="423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0401"/>
    <xdr:sp>
      <xdr:nvSpPr>
        <xdr:cNvPr id="420" name="TextBox 61"/>
        <xdr:cNvSpPr txBox="1"/>
      </xdr:nvSpPr>
      <xdr:spPr>
        <a:xfrm>
          <a:off x="16734790" y="14544675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21" name="TextBox 420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22" name="TextBox 421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23" name="TextBox 42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24" name="TextBox 42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25" name="TextBox 42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26" name="TextBox 42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27" name="TextBox 42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28" name="TextBox 65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29" name="TextBox 1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30" name="TextBox 20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31" name="TextBox 32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32" name="TextBox 4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33" name="TextBox 432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34" name="TextBox 433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35" name="TextBox 43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36" name="TextBox 43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37" name="TextBox 43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38" name="TextBox 43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39" name="TextBox 438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40" name="TextBox 65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41" name="TextBox 1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42" name="TextBox 20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43" name="TextBox 32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44" name="TextBox 4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9420"/>
    <xdr:sp>
      <xdr:nvSpPr>
        <xdr:cNvPr id="445" name="TextBox 61"/>
        <xdr:cNvSpPr txBox="1"/>
      </xdr:nvSpPr>
      <xdr:spPr>
        <a:xfrm>
          <a:off x="16734790" y="14544675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46" name="TextBox 44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47" name="TextBox 44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48" name="TextBox 44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49" name="TextBox 448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9008"/>
    <xdr:sp>
      <xdr:nvSpPr>
        <xdr:cNvPr id="450" name="TextBox 56"/>
        <xdr:cNvSpPr txBox="1"/>
      </xdr:nvSpPr>
      <xdr:spPr>
        <a:xfrm>
          <a:off x="16734790" y="14544675"/>
          <a:ext cx="1841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7056"/>
    <xdr:sp>
      <xdr:nvSpPr>
        <xdr:cNvPr id="451" name="TextBox 1"/>
        <xdr:cNvSpPr txBox="1"/>
      </xdr:nvSpPr>
      <xdr:spPr>
        <a:xfrm>
          <a:off x="16734790" y="14544675"/>
          <a:ext cx="18415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7056"/>
    <xdr:sp>
      <xdr:nvSpPr>
        <xdr:cNvPr id="452" name="TextBox 22"/>
        <xdr:cNvSpPr txBox="1"/>
      </xdr:nvSpPr>
      <xdr:spPr>
        <a:xfrm>
          <a:off x="16734790" y="14544675"/>
          <a:ext cx="18415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2955"/>
    <xdr:sp>
      <xdr:nvSpPr>
        <xdr:cNvPr id="453" name="TextBox 63"/>
        <xdr:cNvSpPr txBox="1"/>
      </xdr:nvSpPr>
      <xdr:spPr>
        <a:xfrm>
          <a:off x="16734790" y="14544675"/>
          <a:ext cx="184150" cy="422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29201"/>
    <xdr:sp>
      <xdr:nvSpPr>
        <xdr:cNvPr id="454" name="TextBox 61"/>
        <xdr:cNvSpPr txBox="1"/>
      </xdr:nvSpPr>
      <xdr:spPr>
        <a:xfrm>
          <a:off x="16734790" y="14544675"/>
          <a:ext cx="1841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55" name="TextBox 454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56" name="TextBox 45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57" name="TextBox 45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58" name="TextBox 45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59" name="TextBox 458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60" name="TextBox 459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61" name="TextBox 460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62" name="TextBox 65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63" name="TextBox 1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64" name="TextBox 20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65" name="TextBox 32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66" name="TextBox 4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67" name="TextBox 46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68" name="TextBox 46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69" name="TextBox 468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70" name="TextBox 469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112935"/>
    <xdr:sp>
      <xdr:nvSpPr>
        <xdr:cNvPr id="471" name="TextBox 56"/>
        <xdr:cNvSpPr txBox="1"/>
      </xdr:nvSpPr>
      <xdr:spPr>
        <a:xfrm>
          <a:off x="16734790" y="14544675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117333"/>
    <xdr:sp>
      <xdr:nvSpPr>
        <xdr:cNvPr id="472" name="TextBox 1"/>
        <xdr:cNvSpPr txBox="1"/>
      </xdr:nvSpPr>
      <xdr:spPr>
        <a:xfrm>
          <a:off x="16734790" y="1454467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117333"/>
    <xdr:sp>
      <xdr:nvSpPr>
        <xdr:cNvPr id="473" name="TextBox 22"/>
        <xdr:cNvSpPr txBox="1"/>
      </xdr:nvSpPr>
      <xdr:spPr>
        <a:xfrm>
          <a:off x="16734790" y="14544675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113232"/>
    <xdr:sp>
      <xdr:nvSpPr>
        <xdr:cNvPr id="474" name="TextBox 63"/>
        <xdr:cNvSpPr txBox="1"/>
      </xdr:nvSpPr>
      <xdr:spPr>
        <a:xfrm>
          <a:off x="16734790" y="14544675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115570"/>
    <xdr:sp>
      <xdr:nvSpPr>
        <xdr:cNvPr id="475" name="TextBox 61"/>
        <xdr:cNvSpPr txBox="1"/>
      </xdr:nvSpPr>
      <xdr:spPr>
        <a:xfrm>
          <a:off x="16734790" y="14544675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76" name="TextBox 475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77" name="TextBox 476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42</xdr:row>
      <xdr:rowOff>0</xdr:rowOff>
    </xdr:from>
    <xdr:ext cx="184731" cy="436786"/>
    <xdr:sp>
      <xdr:nvSpPr>
        <xdr:cNvPr id="478" name="TextBox 477"/>
        <xdr:cNvSpPr txBox="1"/>
      </xdr:nvSpPr>
      <xdr:spPr>
        <a:xfrm>
          <a:off x="16731615" y="14544675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79" name="TextBox 65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80" name="TextBox 1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81" name="TextBox 20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82" name="TextBox 32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7275"/>
    <xdr:sp>
      <xdr:nvSpPr>
        <xdr:cNvPr id="483" name="TextBox 41"/>
        <xdr:cNvSpPr txBox="1"/>
      </xdr:nvSpPr>
      <xdr:spPr>
        <a:xfrm>
          <a:off x="16734790" y="14544675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42</xdr:row>
      <xdr:rowOff>0</xdr:rowOff>
    </xdr:from>
    <xdr:ext cx="184731" cy="439420"/>
    <xdr:sp>
      <xdr:nvSpPr>
        <xdr:cNvPr id="484" name="TextBox 61"/>
        <xdr:cNvSpPr txBox="1"/>
      </xdr:nvSpPr>
      <xdr:spPr>
        <a:xfrm>
          <a:off x="16734790" y="14544675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85" name="TextBox 484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86" name="TextBox 485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87" name="TextBox 486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88" name="TextBox 487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66</xdr:row>
      <xdr:rowOff>48284</xdr:rowOff>
    </xdr:to>
    <xdr:sp>
      <xdr:nvSpPr>
        <xdr:cNvPr id="489" name="TextBox 56"/>
        <xdr:cNvSpPr txBox="1"/>
      </xdr:nvSpPr>
      <xdr:spPr>
        <a:xfrm>
          <a:off x="1022350" y="20604480"/>
          <a:ext cx="184150" cy="246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66</xdr:row>
      <xdr:rowOff>46332</xdr:rowOff>
    </xdr:to>
    <xdr:sp>
      <xdr:nvSpPr>
        <xdr:cNvPr id="490" name="TextBox 1"/>
        <xdr:cNvSpPr txBox="1"/>
      </xdr:nvSpPr>
      <xdr:spPr>
        <a:xfrm>
          <a:off x="1022350" y="20604480"/>
          <a:ext cx="18415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66</xdr:row>
      <xdr:rowOff>46332</xdr:rowOff>
    </xdr:to>
    <xdr:sp>
      <xdr:nvSpPr>
        <xdr:cNvPr id="491" name="TextBox 22"/>
        <xdr:cNvSpPr txBox="1"/>
      </xdr:nvSpPr>
      <xdr:spPr>
        <a:xfrm>
          <a:off x="1022350" y="20604480"/>
          <a:ext cx="184150" cy="243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66</xdr:row>
      <xdr:rowOff>42231</xdr:rowOff>
    </xdr:to>
    <xdr:sp>
      <xdr:nvSpPr>
        <xdr:cNvPr id="492" name="TextBox 63"/>
        <xdr:cNvSpPr txBox="1"/>
      </xdr:nvSpPr>
      <xdr:spPr>
        <a:xfrm>
          <a:off x="1022350" y="20604480"/>
          <a:ext cx="184150" cy="240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66</xdr:row>
      <xdr:rowOff>48477</xdr:rowOff>
    </xdr:to>
    <xdr:sp>
      <xdr:nvSpPr>
        <xdr:cNvPr id="493" name="TextBox 61"/>
        <xdr:cNvSpPr txBox="1"/>
      </xdr:nvSpPr>
      <xdr:spPr>
        <a:xfrm>
          <a:off x="1022350" y="20604480"/>
          <a:ext cx="184150" cy="2463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94" name="TextBox 493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95" name="TextBox 494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96" name="TextBox 495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97" name="TextBox 496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98" name="TextBox 497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499" name="TextBox 498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00" name="TextBox 499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01" name="TextBox 65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02" name="TextBox 11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03" name="TextBox 20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04" name="TextBox 32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05" name="TextBox 41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06" name="TextBox 505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07" name="TextBox 506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08" name="TextBox 507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09" name="TextBox 508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112935</xdr:rowOff>
    </xdr:to>
    <xdr:sp>
      <xdr:nvSpPr>
        <xdr:cNvPr id="510" name="TextBox 56"/>
        <xdr:cNvSpPr txBox="1"/>
      </xdr:nvSpPr>
      <xdr:spPr>
        <a:xfrm>
          <a:off x="1022350" y="20604480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117333</xdr:rowOff>
    </xdr:to>
    <xdr:sp>
      <xdr:nvSpPr>
        <xdr:cNvPr id="511" name="TextBox 1"/>
        <xdr:cNvSpPr txBox="1"/>
      </xdr:nvSpPr>
      <xdr:spPr>
        <a:xfrm>
          <a:off x="1022350" y="2060448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117333</xdr:rowOff>
    </xdr:to>
    <xdr:sp>
      <xdr:nvSpPr>
        <xdr:cNvPr id="512" name="TextBox 22"/>
        <xdr:cNvSpPr txBox="1"/>
      </xdr:nvSpPr>
      <xdr:spPr>
        <a:xfrm>
          <a:off x="1022350" y="2060448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113232</xdr:rowOff>
    </xdr:to>
    <xdr:sp>
      <xdr:nvSpPr>
        <xdr:cNvPr id="513" name="TextBox 63"/>
        <xdr:cNvSpPr txBox="1"/>
      </xdr:nvSpPr>
      <xdr:spPr>
        <a:xfrm>
          <a:off x="1022350" y="20604480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115570</xdr:rowOff>
    </xdr:to>
    <xdr:sp>
      <xdr:nvSpPr>
        <xdr:cNvPr id="514" name="TextBox 61"/>
        <xdr:cNvSpPr txBox="1"/>
      </xdr:nvSpPr>
      <xdr:spPr>
        <a:xfrm>
          <a:off x="1022350" y="20604480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15" name="TextBox 514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16" name="TextBox 515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28575</xdr:colOff>
      <xdr:row>65</xdr:row>
      <xdr:rowOff>0</xdr:rowOff>
    </xdr:from>
    <xdr:ext cx="184731" cy="436786"/>
    <xdr:sp>
      <xdr:nvSpPr>
        <xdr:cNvPr id="517" name="TextBox 516"/>
        <xdr:cNvSpPr txBox="1"/>
      </xdr:nvSpPr>
      <xdr:spPr>
        <a:xfrm>
          <a:off x="101917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18" name="TextBox 65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19" name="TextBox 11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20" name="TextBox 20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21" name="TextBox 32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7275"/>
    <xdr:sp>
      <xdr:nvSpPr>
        <xdr:cNvPr id="522" name="TextBox 41"/>
        <xdr:cNvSpPr txBox="1"/>
      </xdr:nvSpPr>
      <xdr:spPr>
        <a:xfrm>
          <a:off x="102235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</xdr:col>
      <xdr:colOff>31750</xdr:colOff>
      <xdr:row>65</xdr:row>
      <xdr:rowOff>0</xdr:rowOff>
    </xdr:from>
    <xdr:ext cx="184731" cy="439420"/>
    <xdr:sp>
      <xdr:nvSpPr>
        <xdr:cNvPr id="523" name="TextBox 61"/>
        <xdr:cNvSpPr txBox="1"/>
      </xdr:nvSpPr>
      <xdr:spPr>
        <a:xfrm>
          <a:off x="1022350" y="2060448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24" name="TextBox 523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25" name="TextBox 524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26" name="TextBox 525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27" name="TextBox 526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28" name="TextBox 527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29" name="TextBox 528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30" name="TextBox 529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31" name="TextBox 530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32" name="TextBox 531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2</xdr:col>
      <xdr:colOff>28575</xdr:colOff>
      <xdr:row>65</xdr:row>
      <xdr:rowOff>0</xdr:rowOff>
    </xdr:from>
    <xdr:ext cx="184731" cy="436786"/>
    <xdr:sp>
      <xdr:nvSpPr>
        <xdr:cNvPr id="533" name="TextBox 532"/>
        <xdr:cNvSpPr txBox="1"/>
      </xdr:nvSpPr>
      <xdr:spPr>
        <a:xfrm>
          <a:off x="388429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112935</xdr:rowOff>
    </xdr:to>
    <xdr:sp>
      <xdr:nvSpPr>
        <xdr:cNvPr id="534" name="TextBox 56"/>
        <xdr:cNvSpPr txBox="1"/>
      </xdr:nvSpPr>
      <xdr:spPr>
        <a:xfrm>
          <a:off x="1022350" y="20604480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117333</xdr:rowOff>
    </xdr:to>
    <xdr:sp>
      <xdr:nvSpPr>
        <xdr:cNvPr id="535" name="TextBox 1"/>
        <xdr:cNvSpPr txBox="1"/>
      </xdr:nvSpPr>
      <xdr:spPr>
        <a:xfrm>
          <a:off x="1022350" y="2060448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117333</xdr:rowOff>
    </xdr:to>
    <xdr:sp>
      <xdr:nvSpPr>
        <xdr:cNvPr id="536" name="TextBox 22"/>
        <xdr:cNvSpPr txBox="1"/>
      </xdr:nvSpPr>
      <xdr:spPr>
        <a:xfrm>
          <a:off x="1022350" y="2060448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113232</xdr:rowOff>
    </xdr:to>
    <xdr:sp>
      <xdr:nvSpPr>
        <xdr:cNvPr id="537" name="TextBox 63"/>
        <xdr:cNvSpPr txBox="1"/>
      </xdr:nvSpPr>
      <xdr:spPr>
        <a:xfrm>
          <a:off x="1022350" y="20604480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twoCellAnchor editAs="oneCell">
    <xdr:from>
      <xdr:col>1</xdr:col>
      <xdr:colOff>31750</xdr:colOff>
      <xdr:row>65</xdr:row>
      <xdr:rowOff>0</xdr:rowOff>
    </xdr:from>
    <xdr:to>
      <xdr:col>1</xdr:col>
      <xdr:colOff>216481</xdr:colOff>
      <xdr:row>65</xdr:row>
      <xdr:rowOff>115570</xdr:rowOff>
    </xdr:to>
    <xdr:sp>
      <xdr:nvSpPr>
        <xdr:cNvPr id="538" name="TextBox 61"/>
        <xdr:cNvSpPr txBox="1"/>
      </xdr:nvSpPr>
      <xdr:spPr>
        <a:xfrm>
          <a:off x="1022350" y="20604480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two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39" name="TextBox 538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40" name="TextBox 539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41" name="TextBox 54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42" name="TextBox 54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43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544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45" name="TextBox 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46" name="TextBox 2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547" name="TextBox 63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763"/>
    <xdr:sp>
      <xdr:nvSpPr>
        <xdr:cNvPr id="548" name="TextBox 61"/>
        <xdr:cNvSpPr txBox="1"/>
      </xdr:nvSpPr>
      <xdr:spPr>
        <a:xfrm>
          <a:off x="16734790" y="20604480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49" name="TextBox 548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50" name="TextBox 549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51" name="TextBox 55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52" name="TextBox 55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53" name="TextBox 55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54" name="TextBox 55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55" name="TextBox 55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56" name="TextBox 65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57" name="TextBox 1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58" name="TextBox 20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59" name="TextBox 3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60" name="TextBox 4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61" name="TextBox 56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62" name="TextBox 56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63" name="TextBox 56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64" name="TextBox 56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65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566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67" name="TextBox 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68" name="TextBox 2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569" name="TextBox 63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763"/>
    <xdr:sp>
      <xdr:nvSpPr>
        <xdr:cNvPr id="570" name="TextBox 61"/>
        <xdr:cNvSpPr txBox="1"/>
      </xdr:nvSpPr>
      <xdr:spPr>
        <a:xfrm>
          <a:off x="16734790" y="20604480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71" name="TextBox 57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72" name="TextBox 57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73" name="TextBox 57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74" name="TextBox 65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75" name="TextBox 1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76" name="TextBox 20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577" name="TextBox 3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78" name="TextBox 577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79" name="TextBox 578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80" name="TextBox 579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81" name="TextBox 58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0208"/>
    <xdr:sp>
      <xdr:nvSpPr>
        <xdr:cNvPr id="582" name="TextBox 56"/>
        <xdr:cNvSpPr txBox="1"/>
      </xdr:nvSpPr>
      <xdr:spPr>
        <a:xfrm>
          <a:off x="16734790" y="20604480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8256"/>
    <xdr:sp>
      <xdr:nvSpPr>
        <xdr:cNvPr id="583" name="TextBox 1"/>
        <xdr:cNvSpPr txBox="1"/>
      </xdr:nvSpPr>
      <xdr:spPr>
        <a:xfrm>
          <a:off x="16734790" y="20604480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8256"/>
    <xdr:sp>
      <xdr:nvSpPr>
        <xdr:cNvPr id="584" name="TextBox 22"/>
        <xdr:cNvSpPr txBox="1"/>
      </xdr:nvSpPr>
      <xdr:spPr>
        <a:xfrm>
          <a:off x="16734790" y="20604480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4155"/>
    <xdr:sp>
      <xdr:nvSpPr>
        <xdr:cNvPr id="585" name="TextBox 63"/>
        <xdr:cNvSpPr txBox="1"/>
      </xdr:nvSpPr>
      <xdr:spPr>
        <a:xfrm>
          <a:off x="16734790" y="20604480"/>
          <a:ext cx="184150" cy="423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0401"/>
    <xdr:sp>
      <xdr:nvSpPr>
        <xdr:cNvPr id="586" name="TextBox 61"/>
        <xdr:cNvSpPr txBox="1"/>
      </xdr:nvSpPr>
      <xdr:spPr>
        <a:xfrm>
          <a:off x="16734790" y="20604480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87" name="TextBox 58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88" name="TextBox 587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89" name="TextBox 588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90" name="TextBox 589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91" name="TextBox 59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92" name="TextBox 59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93" name="TextBox 59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594" name="TextBox 65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595" name="TextBox 1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596" name="TextBox 20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597" name="TextBox 32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598" name="TextBox 4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599" name="TextBox 598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00" name="TextBox 599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01" name="TextBox 60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02" name="TextBox 60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03" name="TextBox 60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04" name="TextBox 60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05" name="TextBox 60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06" name="TextBox 65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07" name="TextBox 1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08" name="TextBox 20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09" name="TextBox 32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10" name="TextBox 4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9420"/>
    <xdr:sp>
      <xdr:nvSpPr>
        <xdr:cNvPr id="611" name="TextBox 61"/>
        <xdr:cNvSpPr txBox="1"/>
      </xdr:nvSpPr>
      <xdr:spPr>
        <a:xfrm>
          <a:off x="16734790" y="2060448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12" name="TextBox 61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13" name="TextBox 61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14" name="TextBox 61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15" name="TextBox 61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16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617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18" name="TextBox 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19" name="TextBox 2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620" name="TextBox 63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763"/>
    <xdr:sp>
      <xdr:nvSpPr>
        <xdr:cNvPr id="621" name="TextBox 61"/>
        <xdr:cNvSpPr txBox="1"/>
      </xdr:nvSpPr>
      <xdr:spPr>
        <a:xfrm>
          <a:off x="16734790" y="20604480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22" name="TextBox 62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23" name="TextBox 62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24" name="TextBox 62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25" name="TextBox 62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26" name="TextBox 62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27" name="TextBox 62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28" name="TextBox 627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29" name="TextBox 65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30" name="TextBox 1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31" name="TextBox 20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32" name="TextBox 3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33" name="TextBox 4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34" name="TextBox 63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35" name="TextBox 63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36" name="TextBox 63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37" name="TextBox 63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38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639" name="TextBox 56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40" name="TextBox 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41" name="TextBox 2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5"/>
    <xdr:sp>
      <xdr:nvSpPr>
        <xdr:cNvPr id="642" name="TextBox 63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763"/>
    <xdr:sp>
      <xdr:nvSpPr>
        <xdr:cNvPr id="643" name="TextBox 61"/>
        <xdr:cNvSpPr txBox="1"/>
      </xdr:nvSpPr>
      <xdr:spPr>
        <a:xfrm>
          <a:off x="16734790" y="20604480"/>
          <a:ext cx="184150" cy="437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44" name="TextBox 64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45" name="TextBox 64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46" name="TextBox 64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47" name="TextBox 65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48" name="TextBox 11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49" name="TextBox 20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6786"/>
    <xdr:sp>
      <xdr:nvSpPr>
        <xdr:cNvPr id="650" name="TextBox 32"/>
        <xdr:cNvSpPr txBox="1"/>
      </xdr:nvSpPr>
      <xdr:spPr>
        <a:xfrm>
          <a:off x="16734790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51" name="TextBox 65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52" name="TextBox 65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53" name="TextBox 65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54" name="TextBox 65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0208"/>
    <xdr:sp>
      <xdr:nvSpPr>
        <xdr:cNvPr id="655" name="TextBox 56"/>
        <xdr:cNvSpPr txBox="1"/>
      </xdr:nvSpPr>
      <xdr:spPr>
        <a:xfrm>
          <a:off x="16734790" y="20604480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8256"/>
    <xdr:sp>
      <xdr:nvSpPr>
        <xdr:cNvPr id="656" name="TextBox 1"/>
        <xdr:cNvSpPr txBox="1"/>
      </xdr:nvSpPr>
      <xdr:spPr>
        <a:xfrm>
          <a:off x="16734790" y="20604480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8256"/>
    <xdr:sp>
      <xdr:nvSpPr>
        <xdr:cNvPr id="657" name="TextBox 22"/>
        <xdr:cNvSpPr txBox="1"/>
      </xdr:nvSpPr>
      <xdr:spPr>
        <a:xfrm>
          <a:off x="16734790" y="20604480"/>
          <a:ext cx="184150" cy="4279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4155"/>
    <xdr:sp>
      <xdr:nvSpPr>
        <xdr:cNvPr id="658" name="TextBox 63"/>
        <xdr:cNvSpPr txBox="1"/>
      </xdr:nvSpPr>
      <xdr:spPr>
        <a:xfrm>
          <a:off x="16734790" y="20604480"/>
          <a:ext cx="184150" cy="4235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0401"/>
    <xdr:sp>
      <xdr:nvSpPr>
        <xdr:cNvPr id="659" name="TextBox 61"/>
        <xdr:cNvSpPr txBox="1"/>
      </xdr:nvSpPr>
      <xdr:spPr>
        <a:xfrm>
          <a:off x="16734790" y="20604480"/>
          <a:ext cx="184150" cy="429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60" name="TextBox 659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61" name="TextBox 660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62" name="TextBox 66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63" name="TextBox 66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64" name="TextBox 66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65" name="TextBox 66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66" name="TextBox 66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67" name="TextBox 65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68" name="TextBox 1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69" name="TextBox 20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70" name="TextBox 32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71" name="TextBox 4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72" name="TextBox 671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73" name="TextBox 672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74" name="TextBox 67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75" name="TextBox 67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76" name="TextBox 67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77" name="TextBox 67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78" name="TextBox 677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79" name="TextBox 65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80" name="TextBox 1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81" name="TextBox 20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82" name="TextBox 32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683" name="TextBox 4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9420"/>
    <xdr:sp>
      <xdr:nvSpPr>
        <xdr:cNvPr id="684" name="TextBox 61"/>
        <xdr:cNvSpPr txBox="1"/>
      </xdr:nvSpPr>
      <xdr:spPr>
        <a:xfrm>
          <a:off x="16734790" y="2060448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85" name="TextBox 68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86" name="TextBox 68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87" name="TextBox 68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88" name="TextBox 687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9008"/>
    <xdr:sp>
      <xdr:nvSpPr>
        <xdr:cNvPr id="689" name="TextBox 56"/>
        <xdr:cNvSpPr txBox="1"/>
      </xdr:nvSpPr>
      <xdr:spPr>
        <a:xfrm>
          <a:off x="16734790" y="20604480"/>
          <a:ext cx="1841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7056"/>
    <xdr:sp>
      <xdr:nvSpPr>
        <xdr:cNvPr id="690" name="TextBox 1"/>
        <xdr:cNvSpPr txBox="1"/>
      </xdr:nvSpPr>
      <xdr:spPr>
        <a:xfrm>
          <a:off x="16734790" y="20604480"/>
          <a:ext cx="18415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7056"/>
    <xdr:sp>
      <xdr:nvSpPr>
        <xdr:cNvPr id="691" name="TextBox 22"/>
        <xdr:cNvSpPr txBox="1"/>
      </xdr:nvSpPr>
      <xdr:spPr>
        <a:xfrm>
          <a:off x="16734790" y="20604480"/>
          <a:ext cx="184150" cy="426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2955"/>
    <xdr:sp>
      <xdr:nvSpPr>
        <xdr:cNvPr id="692" name="TextBox 63"/>
        <xdr:cNvSpPr txBox="1"/>
      </xdr:nvSpPr>
      <xdr:spPr>
        <a:xfrm>
          <a:off x="16734790" y="20604480"/>
          <a:ext cx="184150" cy="422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29201"/>
    <xdr:sp>
      <xdr:nvSpPr>
        <xdr:cNvPr id="693" name="TextBox 61"/>
        <xdr:cNvSpPr txBox="1"/>
      </xdr:nvSpPr>
      <xdr:spPr>
        <a:xfrm>
          <a:off x="16734790" y="20604480"/>
          <a:ext cx="184150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94" name="TextBox 693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95" name="TextBox 69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96" name="TextBox 69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97" name="TextBox 69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98" name="TextBox 697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699" name="TextBox 698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00" name="TextBox 699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01" name="TextBox 65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02" name="TextBox 1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03" name="TextBox 20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04" name="TextBox 32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05" name="TextBox 4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06" name="TextBox 70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07" name="TextBox 70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08" name="TextBox 707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09" name="TextBox 708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112935"/>
    <xdr:sp>
      <xdr:nvSpPr>
        <xdr:cNvPr id="710" name="TextBox 56"/>
        <xdr:cNvSpPr txBox="1"/>
      </xdr:nvSpPr>
      <xdr:spPr>
        <a:xfrm>
          <a:off x="16734790" y="20604480"/>
          <a:ext cx="184150" cy="1123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117333"/>
    <xdr:sp>
      <xdr:nvSpPr>
        <xdr:cNvPr id="711" name="TextBox 1"/>
        <xdr:cNvSpPr txBox="1"/>
      </xdr:nvSpPr>
      <xdr:spPr>
        <a:xfrm>
          <a:off x="16734790" y="2060448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117333"/>
    <xdr:sp>
      <xdr:nvSpPr>
        <xdr:cNvPr id="712" name="TextBox 22"/>
        <xdr:cNvSpPr txBox="1"/>
      </xdr:nvSpPr>
      <xdr:spPr>
        <a:xfrm>
          <a:off x="16734790" y="20604480"/>
          <a:ext cx="184150" cy="1168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113232"/>
    <xdr:sp>
      <xdr:nvSpPr>
        <xdr:cNvPr id="713" name="TextBox 63"/>
        <xdr:cNvSpPr txBox="1"/>
      </xdr:nvSpPr>
      <xdr:spPr>
        <a:xfrm>
          <a:off x="16734790" y="20604480"/>
          <a:ext cx="184150" cy="113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115570"/>
    <xdr:sp>
      <xdr:nvSpPr>
        <xdr:cNvPr id="714" name="TextBox 61"/>
        <xdr:cNvSpPr txBox="1"/>
      </xdr:nvSpPr>
      <xdr:spPr>
        <a:xfrm>
          <a:off x="16734790" y="20604480"/>
          <a:ext cx="184150" cy="115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15" name="TextBox 714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16" name="TextBox 715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28575</xdr:colOff>
      <xdr:row>65</xdr:row>
      <xdr:rowOff>0</xdr:rowOff>
    </xdr:from>
    <xdr:ext cx="184731" cy="436786"/>
    <xdr:sp>
      <xdr:nvSpPr>
        <xdr:cNvPr id="717" name="TextBox 716"/>
        <xdr:cNvSpPr txBox="1"/>
      </xdr:nvSpPr>
      <xdr:spPr>
        <a:xfrm>
          <a:off x="16731615" y="2060448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18" name="TextBox 65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19" name="TextBox 1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20" name="TextBox 20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21" name="TextBox 32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7275"/>
    <xdr:sp>
      <xdr:nvSpPr>
        <xdr:cNvPr id="722" name="TextBox 41"/>
        <xdr:cNvSpPr txBox="1"/>
      </xdr:nvSpPr>
      <xdr:spPr>
        <a:xfrm>
          <a:off x="16734790" y="20604480"/>
          <a:ext cx="184150" cy="436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13</xdr:col>
      <xdr:colOff>31750</xdr:colOff>
      <xdr:row>65</xdr:row>
      <xdr:rowOff>0</xdr:rowOff>
    </xdr:from>
    <xdr:ext cx="184731" cy="439420"/>
    <xdr:sp>
      <xdr:nvSpPr>
        <xdr:cNvPr id="723" name="TextBox 61"/>
        <xdr:cNvSpPr txBox="1"/>
      </xdr:nvSpPr>
      <xdr:spPr>
        <a:xfrm>
          <a:off x="16734790" y="20604480"/>
          <a:ext cx="184150" cy="439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nual%20Procurement%20Plan\2022\Users\Weng\Downloads\Public\Downloads\NEW%20APP%20Version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Form%2014a%20SPP%202023_No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Form%2014a%20SPP%202023_No.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_valid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 14a - SPP Office"/>
      <sheetName val="FDPP LICENSE"/>
      <sheetName val="Form 14b - SPP Summary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 14a - SPP Office"/>
      <sheetName val="FDPP LICENSE"/>
      <sheetName val="Form 14b - SPP Summar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3"/>
  <sheetViews>
    <sheetView tabSelected="1" zoomScale="51" zoomScaleNormal="51" topLeftCell="A49" workbookViewId="0">
      <selection activeCell="H53" sqref="H53"/>
    </sheetView>
  </sheetViews>
  <sheetFormatPr defaultColWidth="20.7777777777778" defaultRowHeight="14.4"/>
  <cols>
    <col min="1" max="1" width="14.4444444444444" style="1" customWidth="1"/>
    <col min="2" max="2" width="41.7777777777778" style="1" customWidth="1"/>
    <col min="3" max="3" width="16.7777777777778" style="1" customWidth="1"/>
    <col min="4" max="4" width="14.2222222222222" style="1" customWidth="1"/>
    <col min="5" max="5" width="14.6666666666667" style="1" customWidth="1"/>
    <col min="6" max="6" width="16.3333333333333" style="1" customWidth="1"/>
    <col min="7" max="7" width="14.2222222222222" style="1" customWidth="1"/>
    <col min="8" max="8" width="12.2222222222222" style="1" customWidth="1"/>
    <col min="9" max="9" width="11.7777777777778" style="1" customWidth="1"/>
    <col min="10" max="10" width="8.88888888888889" style="1" customWidth="1"/>
    <col min="11" max="11" width="24.7777777777778" style="1" customWidth="1"/>
    <col min="12" max="12" width="28.5555555555556" style="1" customWidth="1"/>
    <col min="13" max="13" width="24.8888888888889" style="1" customWidth="1"/>
    <col min="14" max="14" width="20.7777777777778" style="1"/>
  </cols>
  <sheetData>
    <row r="1" ht="15.6" spans="1:14">
      <c r="A1" s="8" t="s">
        <v>0</v>
      </c>
      <c r="B1" s="38"/>
      <c r="C1" s="38"/>
      <c r="D1" s="38"/>
      <c r="E1" s="38"/>
      <c r="F1" s="32"/>
      <c r="G1" s="32"/>
      <c r="H1" s="32"/>
      <c r="I1" s="32"/>
      <c r="J1" s="32"/>
      <c r="K1" s="32"/>
      <c r="L1" s="32"/>
      <c r="M1" s="32"/>
      <c r="N1" s="32"/>
    </row>
    <row r="2" ht="15.6" spans="1:14">
      <c r="A2" s="37"/>
      <c r="B2" s="38"/>
      <c r="C2" s="38"/>
      <c r="D2" s="38"/>
      <c r="E2" s="38"/>
      <c r="F2" s="32"/>
      <c r="G2" s="32"/>
      <c r="H2" s="32"/>
      <c r="I2" s="32"/>
      <c r="J2" s="32"/>
      <c r="K2" s="32"/>
      <c r="L2" s="32"/>
      <c r="M2" s="32"/>
      <c r="N2" s="32"/>
    </row>
    <row r="3" ht="18" spans="1:1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2"/>
    </row>
    <row r="4" ht="15.6" spans="1:14">
      <c r="A4" s="32"/>
      <c r="B4" s="40"/>
      <c r="C4" s="40"/>
      <c r="D4" s="40"/>
      <c r="E4" s="40"/>
      <c r="F4" s="32"/>
      <c r="G4" s="32"/>
      <c r="H4" s="32"/>
      <c r="I4" s="32"/>
      <c r="J4" s="32"/>
      <c r="K4" s="32"/>
      <c r="L4" s="32"/>
      <c r="M4" s="32"/>
      <c r="N4" s="32"/>
    </row>
    <row r="5" ht="15.6" spans="1:14">
      <c r="A5" s="41" t="s">
        <v>2</v>
      </c>
      <c r="B5" s="42" t="s">
        <v>3</v>
      </c>
      <c r="C5" s="41" t="s">
        <v>4</v>
      </c>
      <c r="D5" s="37">
        <v>2023</v>
      </c>
      <c r="E5" s="43"/>
      <c r="F5" s="32"/>
      <c r="G5" s="32"/>
      <c r="H5" s="32"/>
      <c r="I5" s="32"/>
      <c r="J5" s="32"/>
      <c r="K5" s="32"/>
      <c r="L5" s="32"/>
      <c r="M5" s="32"/>
      <c r="N5" s="32"/>
    </row>
    <row r="6" ht="15.6" spans="1:14">
      <c r="A6" s="44" t="s">
        <v>5</v>
      </c>
      <c r="B6" s="45" t="s">
        <v>6</v>
      </c>
      <c r="C6" s="46"/>
      <c r="D6" s="47"/>
      <c r="E6" s="47"/>
      <c r="F6" s="32"/>
      <c r="G6" s="32"/>
      <c r="H6" s="32"/>
      <c r="I6" s="32"/>
      <c r="J6" s="32"/>
      <c r="K6" s="32"/>
      <c r="L6" s="32"/>
      <c r="M6" s="32"/>
      <c r="N6" s="32"/>
    </row>
    <row r="7" ht="15.6" spans="1:14">
      <c r="A7" s="44" t="s">
        <v>7</v>
      </c>
      <c r="B7" s="32" t="s">
        <v>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ht="7.5" customHeight="1" spans="1:14">
      <c r="A8" s="4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="37" customFormat="1" ht="15.6" customHeight="1" spans="1:14">
      <c r="A9" s="48" t="s">
        <v>9</v>
      </c>
      <c r="B9" s="49" t="s">
        <v>10</v>
      </c>
      <c r="C9" s="49" t="s">
        <v>11</v>
      </c>
      <c r="D9" s="49" t="s">
        <v>12</v>
      </c>
      <c r="E9" s="49" t="s">
        <v>13</v>
      </c>
      <c r="F9" s="49" t="s">
        <v>14</v>
      </c>
      <c r="G9" s="49"/>
      <c r="H9" s="49"/>
      <c r="I9" s="49"/>
      <c r="J9" s="49" t="s">
        <v>15</v>
      </c>
      <c r="K9" s="49" t="s">
        <v>16</v>
      </c>
      <c r="L9" s="49"/>
      <c r="M9" s="49"/>
      <c r="N9" s="84" t="s">
        <v>17</v>
      </c>
    </row>
    <row r="10" s="37" customFormat="1" ht="58.05" customHeight="1" spans="1:14">
      <c r="A10" s="50"/>
      <c r="B10" s="51"/>
      <c r="C10" s="51"/>
      <c r="D10" s="51"/>
      <c r="E10" s="51"/>
      <c r="F10" s="51" t="s">
        <v>18</v>
      </c>
      <c r="G10" s="51" t="s">
        <v>19</v>
      </c>
      <c r="H10" s="51" t="s">
        <v>20</v>
      </c>
      <c r="I10" s="51" t="s">
        <v>21</v>
      </c>
      <c r="J10" s="51"/>
      <c r="K10" s="51" t="s">
        <v>22</v>
      </c>
      <c r="L10" s="51" t="s">
        <v>23</v>
      </c>
      <c r="M10" s="51" t="s">
        <v>24</v>
      </c>
      <c r="N10" s="85"/>
    </row>
    <row r="11" s="37" customFormat="1" ht="14.55" customHeight="1" spans="1:14">
      <c r="A11" s="52">
        <v>1000</v>
      </c>
      <c r="B11" s="53" t="s">
        <v>25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="32" customFormat="1" ht="94.05" customHeight="1" spans="1:14">
      <c r="A12" s="54" t="s">
        <v>26</v>
      </c>
      <c r="B12" s="55" t="s">
        <v>27</v>
      </c>
      <c r="C12" s="56" t="s">
        <v>28</v>
      </c>
      <c r="D12" s="57" t="s">
        <v>29</v>
      </c>
      <c r="E12" s="57" t="s">
        <v>30</v>
      </c>
      <c r="F12" s="117" t="s">
        <v>31</v>
      </c>
      <c r="G12" s="117" t="s">
        <v>32</v>
      </c>
      <c r="H12" s="117" t="s">
        <v>33</v>
      </c>
      <c r="I12" s="117" t="s">
        <v>34</v>
      </c>
      <c r="J12" s="86" t="s">
        <v>35</v>
      </c>
      <c r="K12" s="87">
        <f>L12</f>
        <v>3400000</v>
      </c>
      <c r="L12" s="87">
        <v>3400000</v>
      </c>
      <c r="M12" s="88"/>
      <c r="N12" s="89" t="s">
        <v>36</v>
      </c>
    </row>
    <row r="13" s="32" customFormat="1" ht="91.5" customHeight="1" spans="1:14">
      <c r="A13" s="59" t="s">
        <v>37</v>
      </c>
      <c r="B13" s="55" t="s">
        <v>38</v>
      </c>
      <c r="C13" s="60" t="s">
        <v>39</v>
      </c>
      <c r="D13" s="61" t="s">
        <v>29</v>
      </c>
      <c r="E13" s="62" t="s">
        <v>40</v>
      </c>
      <c r="F13" s="118" t="s">
        <v>41</v>
      </c>
      <c r="G13" s="119" t="s">
        <v>42</v>
      </c>
      <c r="H13" s="119" t="s">
        <v>43</v>
      </c>
      <c r="I13" s="119" t="s">
        <v>44</v>
      </c>
      <c r="J13" s="90" t="s">
        <v>35</v>
      </c>
      <c r="K13" s="91">
        <f>L13+M13</f>
        <v>2100000</v>
      </c>
      <c r="L13" s="92">
        <v>2100000</v>
      </c>
      <c r="M13" s="93"/>
      <c r="N13" s="94" t="s">
        <v>45</v>
      </c>
    </row>
    <row r="14" s="32" customFormat="1" ht="40.05" customHeight="1" spans="1:14">
      <c r="A14" s="59" t="s">
        <v>46</v>
      </c>
      <c r="B14" s="55" t="s">
        <v>47</v>
      </c>
      <c r="C14" s="60" t="s">
        <v>39</v>
      </c>
      <c r="D14" s="61" t="s">
        <v>29</v>
      </c>
      <c r="E14" s="62" t="s">
        <v>48</v>
      </c>
      <c r="F14" s="119" t="s">
        <v>49</v>
      </c>
      <c r="G14" s="119" t="s">
        <v>50</v>
      </c>
      <c r="H14" s="119" t="s">
        <v>51</v>
      </c>
      <c r="I14" s="119" t="s">
        <v>52</v>
      </c>
      <c r="J14" s="90" t="s">
        <v>35</v>
      </c>
      <c r="K14" s="91">
        <f t="shared" ref="K14:K19" si="0">L14+M14</f>
        <v>700000</v>
      </c>
      <c r="L14" s="92"/>
      <c r="M14" s="95">
        <v>700000</v>
      </c>
      <c r="N14" s="96" t="s">
        <v>53</v>
      </c>
    </row>
    <row r="15" s="32" customFormat="1" ht="46.95" customHeight="1" spans="1:14">
      <c r="A15" s="59" t="s">
        <v>54</v>
      </c>
      <c r="B15" s="55" t="s">
        <v>55</v>
      </c>
      <c r="C15" s="60" t="s">
        <v>39</v>
      </c>
      <c r="D15" s="61" t="s">
        <v>29</v>
      </c>
      <c r="E15" s="62" t="s">
        <v>48</v>
      </c>
      <c r="F15" s="119" t="s">
        <v>56</v>
      </c>
      <c r="G15" s="119" t="s">
        <v>57</v>
      </c>
      <c r="H15" s="119" t="s">
        <v>58</v>
      </c>
      <c r="I15" s="119" t="s">
        <v>44</v>
      </c>
      <c r="J15" s="90" t="s">
        <v>35</v>
      </c>
      <c r="K15" s="91">
        <f t="shared" si="0"/>
        <v>1500000</v>
      </c>
      <c r="L15" s="92">
        <v>1500000</v>
      </c>
      <c r="M15" s="93"/>
      <c r="N15" s="97" t="s">
        <v>59</v>
      </c>
    </row>
    <row r="16" s="32" customFormat="1" ht="64.05" customHeight="1" spans="1:14">
      <c r="A16" s="59" t="s">
        <v>60</v>
      </c>
      <c r="B16" s="55" t="s">
        <v>61</v>
      </c>
      <c r="C16" s="60" t="s">
        <v>39</v>
      </c>
      <c r="D16" s="61" t="s">
        <v>29</v>
      </c>
      <c r="E16" s="62" t="s">
        <v>48</v>
      </c>
      <c r="F16" s="119" t="s">
        <v>62</v>
      </c>
      <c r="G16" s="119" t="s">
        <v>63</v>
      </c>
      <c r="H16" s="119" t="s">
        <v>64</v>
      </c>
      <c r="I16" s="119" t="s">
        <v>65</v>
      </c>
      <c r="J16" s="90" t="s">
        <v>35</v>
      </c>
      <c r="K16" s="91">
        <f t="shared" si="0"/>
        <v>1000000</v>
      </c>
      <c r="L16" s="92">
        <v>1000000</v>
      </c>
      <c r="M16" s="93"/>
      <c r="N16" s="96" t="s">
        <v>66</v>
      </c>
    </row>
    <row r="17" s="32" customFormat="1" ht="33" customHeight="1" spans="1:14">
      <c r="A17" s="59" t="s">
        <v>67</v>
      </c>
      <c r="B17" s="65" t="s">
        <v>68</v>
      </c>
      <c r="C17" s="60" t="s">
        <v>39</v>
      </c>
      <c r="D17" s="61" t="s">
        <v>29</v>
      </c>
      <c r="E17" s="62" t="s">
        <v>48</v>
      </c>
      <c r="F17" s="119" t="s">
        <v>69</v>
      </c>
      <c r="G17" s="120" t="s">
        <v>50</v>
      </c>
      <c r="H17" s="120" t="s">
        <v>70</v>
      </c>
      <c r="I17" s="120" t="s">
        <v>51</v>
      </c>
      <c r="J17" s="90" t="s">
        <v>35</v>
      </c>
      <c r="K17" s="91">
        <f t="shared" si="0"/>
        <v>5000000</v>
      </c>
      <c r="L17" s="98"/>
      <c r="M17" s="93">
        <v>5000000</v>
      </c>
      <c r="N17" s="59" t="s">
        <v>71</v>
      </c>
    </row>
    <row r="18" s="32" customFormat="1" ht="97.05" customHeight="1" spans="1:14">
      <c r="A18" s="59" t="s">
        <v>72</v>
      </c>
      <c r="B18" s="65" t="s">
        <v>73</v>
      </c>
      <c r="C18" s="60" t="s">
        <v>28</v>
      </c>
      <c r="D18" s="61" t="s">
        <v>29</v>
      </c>
      <c r="E18" s="62" t="s">
        <v>48</v>
      </c>
      <c r="F18" s="119" t="s">
        <v>52</v>
      </c>
      <c r="G18" s="120" t="s">
        <v>74</v>
      </c>
      <c r="H18" s="120" t="s">
        <v>75</v>
      </c>
      <c r="I18" s="120" t="s">
        <v>76</v>
      </c>
      <c r="J18" s="99" t="s">
        <v>77</v>
      </c>
      <c r="K18" s="91">
        <f t="shared" si="0"/>
        <v>9000000</v>
      </c>
      <c r="L18" s="98"/>
      <c r="M18" s="93">
        <v>9000000</v>
      </c>
      <c r="N18" s="100" t="s">
        <v>78</v>
      </c>
    </row>
    <row r="19" s="32" customFormat="1" ht="40.5" customHeight="1" spans="1:14">
      <c r="A19" s="121" t="s">
        <v>79</v>
      </c>
      <c r="B19" s="67" t="s">
        <v>80</v>
      </c>
      <c r="C19" s="62" t="s">
        <v>81</v>
      </c>
      <c r="D19" s="61" t="s">
        <v>29</v>
      </c>
      <c r="E19" s="62" t="s">
        <v>48</v>
      </c>
      <c r="F19" s="119" t="s">
        <v>82</v>
      </c>
      <c r="G19" s="120" t="s">
        <v>83</v>
      </c>
      <c r="H19" s="120" t="s">
        <v>84</v>
      </c>
      <c r="I19" s="120" t="s">
        <v>85</v>
      </c>
      <c r="J19" s="99" t="s">
        <v>86</v>
      </c>
      <c r="K19" s="91">
        <f t="shared" si="0"/>
        <v>1000000</v>
      </c>
      <c r="L19" s="98"/>
      <c r="M19" s="93">
        <v>1000000</v>
      </c>
      <c r="N19" s="101" t="s">
        <v>87</v>
      </c>
    </row>
    <row r="20" s="32" customFormat="1" ht="15.6" customHeight="1" spans="1:14">
      <c r="A20" s="61"/>
      <c r="B20" s="68" t="s">
        <v>88</v>
      </c>
      <c r="C20" s="61"/>
      <c r="D20" s="61"/>
      <c r="E20" s="61"/>
      <c r="F20" s="61"/>
      <c r="G20" s="61"/>
      <c r="H20" s="61"/>
      <c r="I20" s="61"/>
      <c r="J20" s="61"/>
      <c r="K20" s="102">
        <f>SUM(K12:K19)</f>
        <v>23700000</v>
      </c>
      <c r="L20" s="103">
        <f>SUM(L12:L19)</f>
        <v>8000000</v>
      </c>
      <c r="M20" s="102">
        <f>SUM(M12:M19)</f>
        <v>15700000</v>
      </c>
      <c r="N20" s="61"/>
    </row>
    <row r="21" ht="15.6" spans="1:1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104" t="s">
        <v>89</v>
      </c>
      <c r="L21" s="32"/>
      <c r="M21" s="105" t="s">
        <v>89</v>
      </c>
      <c r="N21" s="32"/>
    </row>
    <row r="22" ht="15.6" spans="1:14">
      <c r="A22" s="32" t="s">
        <v>90</v>
      </c>
      <c r="B22" s="44"/>
      <c r="C22" s="44"/>
      <c r="D22" s="44"/>
      <c r="E22" s="44"/>
      <c r="F22" s="44"/>
      <c r="G22" s="44"/>
      <c r="H22" s="44"/>
      <c r="I22" s="32"/>
      <c r="J22" s="32"/>
      <c r="K22" s="32"/>
      <c r="L22" s="32"/>
      <c r="M22" s="32"/>
      <c r="N22" s="32"/>
    </row>
    <row r="23" ht="15.6" spans="1:14">
      <c r="A23" s="32"/>
      <c r="B23" s="44"/>
      <c r="C23" s="44"/>
      <c r="D23" s="44"/>
      <c r="E23" s="44"/>
      <c r="F23" s="44"/>
      <c r="G23" s="44"/>
      <c r="H23" s="69"/>
      <c r="I23" s="32"/>
      <c r="J23" s="32"/>
      <c r="K23" s="32"/>
      <c r="L23" s="32"/>
      <c r="M23" s="32"/>
      <c r="N23" s="32"/>
    </row>
    <row r="24" ht="15.6" spans="1:14">
      <c r="A24" s="32" t="s">
        <v>91</v>
      </c>
      <c r="B24" s="44"/>
      <c r="C24" s="44"/>
      <c r="D24" s="44"/>
      <c r="E24" s="44"/>
      <c r="F24" s="32" t="s">
        <v>92</v>
      </c>
      <c r="G24" s="44"/>
      <c r="H24" s="69"/>
      <c r="I24" s="32"/>
      <c r="J24" s="32"/>
      <c r="K24" s="32"/>
      <c r="L24" s="32"/>
      <c r="M24" s="32"/>
      <c r="N24" s="32"/>
    </row>
    <row r="25" ht="15.6" spans="1:14">
      <c r="A25" s="32"/>
      <c r="B25" s="44"/>
      <c r="C25" s="44"/>
      <c r="D25" s="44"/>
      <c r="E25" s="44"/>
      <c r="F25" s="44"/>
      <c r="G25" s="44"/>
      <c r="H25" s="69"/>
      <c r="I25" s="32"/>
      <c r="J25" s="32"/>
      <c r="K25" s="32"/>
      <c r="L25" s="32"/>
      <c r="M25" s="32"/>
      <c r="N25" s="32"/>
    </row>
    <row r="26" ht="18" spans="1:14">
      <c r="A26" s="32"/>
      <c r="B26" s="70" t="s">
        <v>93</v>
      </c>
      <c r="C26" s="44"/>
      <c r="D26" s="44"/>
      <c r="E26" s="44"/>
      <c r="F26" s="71" t="s">
        <v>94</v>
      </c>
      <c r="G26" s="71"/>
      <c r="H26" s="71"/>
      <c r="I26" s="32"/>
      <c r="J26" s="32"/>
      <c r="K26" s="32"/>
      <c r="L26" s="32"/>
      <c r="M26" s="32"/>
      <c r="N26" s="32"/>
    </row>
    <row r="27" ht="15.6" spans="1:14">
      <c r="A27" s="32"/>
      <c r="B27" s="72" t="s">
        <v>95</v>
      </c>
      <c r="C27" s="73"/>
      <c r="D27" s="44"/>
      <c r="E27" s="32"/>
      <c r="F27" s="74" t="s">
        <v>96</v>
      </c>
      <c r="G27" s="74"/>
      <c r="H27" s="74"/>
      <c r="I27" s="32"/>
      <c r="J27" s="32"/>
      <c r="K27" s="32"/>
      <c r="L27" s="32"/>
      <c r="M27" s="32"/>
      <c r="N27" s="32"/>
    </row>
    <row r="28" ht="15.6" customHeight="1" spans="1:1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ht="15.6" customHeight="1" spans="1:8">
      <c r="A29" s="32"/>
      <c r="B29" s="32"/>
      <c r="C29" s="32"/>
      <c r="D29" s="32"/>
      <c r="E29" s="32"/>
      <c r="F29" s="32"/>
      <c r="G29" s="32"/>
      <c r="H29" s="32"/>
    </row>
    <row r="30" ht="15.6" customHeight="1" spans="1:8">
      <c r="A30" s="32"/>
      <c r="B30" s="32"/>
      <c r="C30" s="32"/>
      <c r="D30" s="32"/>
      <c r="E30" s="32"/>
      <c r="F30" s="32"/>
      <c r="G30" s="32"/>
      <c r="H30" s="32"/>
    </row>
    <row r="31" ht="15.6" spans="1:14">
      <c r="A31" s="8" t="s">
        <v>0</v>
      </c>
      <c r="B31" s="38"/>
      <c r="C31" s="38"/>
      <c r="D31" s="38"/>
      <c r="E31" s="38"/>
      <c r="F31" s="32"/>
      <c r="G31" s="32"/>
      <c r="H31" s="32"/>
      <c r="I31" s="32"/>
      <c r="J31" s="32"/>
      <c r="K31" s="32"/>
      <c r="L31" s="32"/>
      <c r="M31" s="32"/>
      <c r="N31" s="32"/>
    </row>
    <row r="32" ht="15.6" spans="1:14">
      <c r="A32" s="37"/>
      <c r="B32" s="38"/>
      <c r="C32" s="38"/>
      <c r="D32" s="38"/>
      <c r="E32" s="38"/>
      <c r="F32" s="32"/>
      <c r="G32" s="32"/>
      <c r="H32" s="32"/>
      <c r="I32" s="32"/>
      <c r="J32" s="32"/>
      <c r="K32" s="32"/>
      <c r="L32" s="32"/>
      <c r="M32" s="32"/>
      <c r="N32" s="32"/>
    </row>
    <row r="33" ht="18" spans="1:14">
      <c r="A33" s="39" t="s">
        <v>97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2"/>
    </row>
    <row r="34" ht="15.6" spans="1:14">
      <c r="A34" s="32"/>
      <c r="B34" s="40"/>
      <c r="C34" s="40"/>
      <c r="D34" s="40"/>
      <c r="E34" s="40"/>
      <c r="F34" s="32"/>
      <c r="G34" s="32"/>
      <c r="H34" s="32"/>
      <c r="I34" s="32"/>
      <c r="J34" s="32"/>
      <c r="K34" s="32"/>
      <c r="L34" s="32"/>
      <c r="M34" s="32"/>
      <c r="N34" s="32"/>
    </row>
    <row r="35" ht="15.6" spans="1:14">
      <c r="A35" s="41" t="s">
        <v>2</v>
      </c>
      <c r="B35" s="42" t="s">
        <v>3</v>
      </c>
      <c r="C35" s="41" t="s">
        <v>4</v>
      </c>
      <c r="D35" s="37">
        <v>2023</v>
      </c>
      <c r="E35" s="43"/>
      <c r="F35" s="32"/>
      <c r="G35" s="32"/>
      <c r="H35" s="32"/>
      <c r="I35" s="32"/>
      <c r="J35" s="32"/>
      <c r="K35" s="32"/>
      <c r="L35" s="32"/>
      <c r="M35" s="32"/>
      <c r="N35" s="32"/>
    </row>
    <row r="36" ht="15.6" spans="1:14">
      <c r="A36" s="44" t="s">
        <v>5</v>
      </c>
      <c r="B36" s="45" t="s">
        <v>6</v>
      </c>
      <c r="C36" s="46"/>
      <c r="D36" s="47"/>
      <c r="E36" s="47"/>
      <c r="F36" s="32"/>
      <c r="G36" s="32"/>
      <c r="H36" s="32"/>
      <c r="I36" s="32"/>
      <c r="J36" s="32"/>
      <c r="K36" s="32"/>
      <c r="L36" s="32"/>
      <c r="M36" s="32"/>
      <c r="N36" s="32"/>
    </row>
    <row r="37" ht="15.6" spans="1:14">
      <c r="A37" s="44" t="s">
        <v>7</v>
      </c>
      <c r="B37" s="32" t="s">
        <v>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ht="7.5" customHeight="1" spans="1:14">
      <c r="A38" s="40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="37" customFormat="1" ht="15.6" customHeight="1" spans="1:14">
      <c r="A39" s="48" t="s">
        <v>9</v>
      </c>
      <c r="B39" s="49" t="s">
        <v>10</v>
      </c>
      <c r="C39" s="49" t="s">
        <v>11</v>
      </c>
      <c r="D39" s="49" t="s">
        <v>12</v>
      </c>
      <c r="E39" s="49" t="s">
        <v>13</v>
      </c>
      <c r="F39" s="49" t="s">
        <v>14</v>
      </c>
      <c r="G39" s="49"/>
      <c r="H39" s="49"/>
      <c r="I39" s="49"/>
      <c r="J39" s="49" t="s">
        <v>15</v>
      </c>
      <c r="K39" s="49" t="s">
        <v>16</v>
      </c>
      <c r="L39" s="49"/>
      <c r="M39" s="49"/>
      <c r="N39" s="84" t="s">
        <v>17</v>
      </c>
    </row>
    <row r="40" s="37" customFormat="1" ht="58.05" customHeight="1" spans="1:14">
      <c r="A40" s="75"/>
      <c r="B40" s="76"/>
      <c r="C40" s="76"/>
      <c r="D40" s="76"/>
      <c r="E40" s="76"/>
      <c r="F40" s="76" t="s">
        <v>18</v>
      </c>
      <c r="G40" s="76" t="s">
        <v>19</v>
      </c>
      <c r="H40" s="76" t="s">
        <v>20</v>
      </c>
      <c r="I40" s="76" t="s">
        <v>21</v>
      </c>
      <c r="J40" s="76"/>
      <c r="K40" s="76" t="s">
        <v>22</v>
      </c>
      <c r="L40" s="76" t="s">
        <v>23</v>
      </c>
      <c r="M40" s="76" t="s">
        <v>24</v>
      </c>
      <c r="N40" s="106"/>
    </row>
    <row r="41" s="37" customFormat="1" ht="18" customHeight="1" spans="1:14">
      <c r="A41" s="52">
        <v>8000</v>
      </c>
      <c r="B41" s="77" t="s">
        <v>98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7"/>
      <c r="N41" s="52"/>
    </row>
    <row r="42" s="32" customFormat="1" ht="46.05" customHeight="1" spans="1:14">
      <c r="A42" s="122" t="s">
        <v>99</v>
      </c>
      <c r="B42" s="78" t="s">
        <v>100</v>
      </c>
      <c r="C42" s="79" t="s">
        <v>101</v>
      </c>
      <c r="D42" s="79" t="s">
        <v>29</v>
      </c>
      <c r="E42" s="80" t="s">
        <v>48</v>
      </c>
      <c r="F42" s="117" t="s">
        <v>102</v>
      </c>
      <c r="G42" s="117" t="s">
        <v>103</v>
      </c>
      <c r="H42" s="117" t="s">
        <v>104</v>
      </c>
      <c r="I42" s="117" t="s">
        <v>105</v>
      </c>
      <c r="J42" s="58" t="s">
        <v>106</v>
      </c>
      <c r="K42" s="108">
        <f>M42</f>
        <v>5000000</v>
      </c>
      <c r="L42" s="108"/>
      <c r="M42" s="109">
        <v>5000000</v>
      </c>
      <c r="N42" s="66" t="s">
        <v>107</v>
      </c>
    </row>
    <row r="43" s="32" customFormat="1" ht="15.6" customHeight="1" spans="1:14">
      <c r="A43" s="81"/>
      <c r="B43" s="82" t="s">
        <v>88</v>
      </c>
      <c r="C43" s="81"/>
      <c r="D43" s="81"/>
      <c r="E43" s="81"/>
      <c r="F43" s="81"/>
      <c r="G43" s="81"/>
      <c r="H43" s="81"/>
      <c r="I43" s="81"/>
      <c r="J43" s="81"/>
      <c r="K43" s="110">
        <f>SUM(K42:K42)</f>
        <v>5000000</v>
      </c>
      <c r="L43" s="110">
        <f>SUM(L42:L42)</f>
        <v>0</v>
      </c>
      <c r="M43" s="111">
        <f>SUM(M42:M42)</f>
        <v>5000000</v>
      </c>
      <c r="N43" s="112"/>
    </row>
    <row r="44" ht="15.6" spans="1:1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104" t="s">
        <v>89</v>
      </c>
      <c r="L44" s="32"/>
      <c r="M44" s="105" t="s">
        <v>89</v>
      </c>
      <c r="N44" s="32"/>
    </row>
    <row r="45" ht="15.6" spans="1:14">
      <c r="A45" s="32" t="s">
        <v>90</v>
      </c>
      <c r="B45" s="44"/>
      <c r="C45" s="44"/>
      <c r="D45" s="44"/>
      <c r="E45" s="44"/>
      <c r="F45" s="44"/>
      <c r="G45" s="44"/>
      <c r="H45" s="44"/>
      <c r="I45" s="32"/>
      <c r="J45" s="32"/>
      <c r="K45" s="32"/>
      <c r="L45" s="32"/>
      <c r="M45" s="32"/>
      <c r="N45" s="32"/>
    </row>
    <row r="46" ht="15.6" spans="1:14">
      <c r="A46" s="32"/>
      <c r="B46" s="44"/>
      <c r="C46" s="44"/>
      <c r="D46" s="44"/>
      <c r="E46" s="44"/>
      <c r="F46" s="44"/>
      <c r="G46" s="44"/>
      <c r="H46" s="69"/>
      <c r="I46" s="32"/>
      <c r="J46" s="32"/>
      <c r="K46" s="32"/>
      <c r="L46" s="32"/>
      <c r="M46" s="32"/>
      <c r="N46" s="32"/>
    </row>
    <row r="47" ht="15.6" spans="1:14">
      <c r="A47" s="32" t="s">
        <v>91</v>
      </c>
      <c r="B47" s="44"/>
      <c r="C47" s="44"/>
      <c r="D47" s="44"/>
      <c r="E47" s="44"/>
      <c r="F47" s="32" t="s">
        <v>92</v>
      </c>
      <c r="G47" s="44"/>
      <c r="H47" s="69"/>
      <c r="I47" s="32"/>
      <c r="J47" s="32"/>
      <c r="K47" s="32"/>
      <c r="L47" s="32"/>
      <c r="M47" s="32"/>
      <c r="N47" s="32"/>
    </row>
    <row r="48" ht="37.05" customHeight="1" spans="1:14">
      <c r="A48" s="32"/>
      <c r="B48" s="44"/>
      <c r="C48" s="44"/>
      <c r="D48" s="44"/>
      <c r="E48" s="44"/>
      <c r="F48" s="44"/>
      <c r="G48" s="44"/>
      <c r="H48" s="69"/>
      <c r="I48" s="32"/>
      <c r="J48" s="32"/>
      <c r="K48" s="32"/>
      <c r="L48" s="32"/>
      <c r="M48" s="32"/>
      <c r="N48" s="32"/>
    </row>
    <row r="49" ht="18" spans="1:14">
      <c r="A49" s="32"/>
      <c r="B49" s="70" t="s">
        <v>93</v>
      </c>
      <c r="C49" s="44"/>
      <c r="D49" s="44"/>
      <c r="E49" s="44"/>
      <c r="F49" s="71" t="s">
        <v>94</v>
      </c>
      <c r="G49" s="71"/>
      <c r="H49" s="71"/>
      <c r="I49" s="32"/>
      <c r="J49" s="32"/>
      <c r="K49" s="32"/>
      <c r="L49" s="32"/>
      <c r="M49" s="32"/>
      <c r="N49" s="32"/>
    </row>
    <row r="50" ht="15.6" spans="1:14">
      <c r="A50" s="32"/>
      <c r="B50" s="72" t="s">
        <v>95</v>
      </c>
      <c r="C50" s="73"/>
      <c r="D50" s="44"/>
      <c r="E50" s="32"/>
      <c r="F50" s="74" t="s">
        <v>96</v>
      </c>
      <c r="G50" s="74"/>
      <c r="H50" s="74"/>
      <c r="I50" s="32"/>
      <c r="J50" s="32"/>
      <c r="K50" s="32"/>
      <c r="L50" s="32"/>
      <c r="M50" s="32"/>
      <c r="N50" s="32"/>
    </row>
    <row r="54" ht="15.6" spans="1:14">
      <c r="A54" s="8" t="s">
        <v>0</v>
      </c>
      <c r="B54" s="38"/>
      <c r="C54" s="38"/>
      <c r="D54" s="38"/>
      <c r="E54" s="38"/>
      <c r="F54" s="32"/>
      <c r="G54" s="32"/>
      <c r="H54" s="32"/>
      <c r="I54" s="32"/>
      <c r="J54" s="32"/>
      <c r="K54" s="32"/>
      <c r="L54" s="32"/>
      <c r="M54" s="32"/>
      <c r="N54" s="32"/>
    </row>
    <row r="55" ht="15.6" spans="1:14">
      <c r="A55" s="37"/>
      <c r="B55" s="38"/>
      <c r="C55" s="38"/>
      <c r="D55" s="38"/>
      <c r="E55" s="38"/>
      <c r="F55" s="32"/>
      <c r="G55" s="32"/>
      <c r="H55" s="32"/>
      <c r="I55" s="32"/>
      <c r="J55" s="32"/>
      <c r="K55" s="32"/>
      <c r="L55" s="32"/>
      <c r="M55" s="32"/>
      <c r="N55" s="32"/>
    </row>
    <row r="56" ht="21" spans="1:14">
      <c r="A56" s="83" t="s">
        <v>108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32"/>
    </row>
    <row r="57" ht="15.6" spans="1:14">
      <c r="A57" s="32"/>
      <c r="B57" s="40"/>
      <c r="C57" s="40"/>
      <c r="D57" s="40"/>
      <c r="E57" s="40"/>
      <c r="F57" s="32"/>
      <c r="G57" s="32"/>
      <c r="H57" s="32"/>
      <c r="I57" s="32"/>
      <c r="J57" s="32"/>
      <c r="K57" s="32"/>
      <c r="L57" s="32"/>
      <c r="M57" s="32"/>
      <c r="N57" s="32"/>
    </row>
    <row r="58" ht="15.6" spans="1:14">
      <c r="A58" s="41" t="s">
        <v>2</v>
      </c>
      <c r="B58" s="42" t="s">
        <v>3</v>
      </c>
      <c r="C58" s="41" t="s">
        <v>4</v>
      </c>
      <c r="D58" s="37">
        <v>2023</v>
      </c>
      <c r="E58" s="43"/>
      <c r="F58" s="32"/>
      <c r="G58" s="32"/>
      <c r="H58" s="32"/>
      <c r="I58" s="32"/>
      <c r="J58" s="32"/>
      <c r="K58" s="32"/>
      <c r="L58" s="32"/>
      <c r="M58" s="32"/>
      <c r="N58" s="32"/>
    </row>
    <row r="59" ht="15.6" spans="1:14">
      <c r="A59" s="44" t="s">
        <v>5</v>
      </c>
      <c r="B59" s="45" t="s">
        <v>6</v>
      </c>
      <c r="C59" s="46"/>
      <c r="D59" s="47"/>
      <c r="E59" s="47"/>
      <c r="F59" s="32"/>
      <c r="G59" s="32"/>
      <c r="H59" s="32"/>
      <c r="I59" s="32"/>
      <c r="J59" s="32"/>
      <c r="K59" s="32"/>
      <c r="L59" s="32"/>
      <c r="M59" s="32"/>
      <c r="N59" s="32"/>
    </row>
    <row r="60" ht="15.6" spans="1:14">
      <c r="A60" s="44" t="s">
        <v>7</v>
      </c>
      <c r="B60" s="32" t="s">
        <v>8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ht="7.5" customHeight="1" spans="1:14">
      <c r="A61" s="40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="37" customFormat="1" ht="15.6" customHeight="1" spans="1:14">
      <c r="A62" s="48" t="s">
        <v>9</v>
      </c>
      <c r="B62" s="49" t="s">
        <v>10</v>
      </c>
      <c r="C62" s="49" t="s">
        <v>11</v>
      </c>
      <c r="D62" s="49" t="s">
        <v>12</v>
      </c>
      <c r="E62" s="49" t="s">
        <v>13</v>
      </c>
      <c r="F62" s="49" t="s">
        <v>14</v>
      </c>
      <c r="G62" s="49"/>
      <c r="H62" s="49"/>
      <c r="I62" s="49"/>
      <c r="J62" s="49" t="s">
        <v>15</v>
      </c>
      <c r="K62" s="49" t="s">
        <v>16</v>
      </c>
      <c r="L62" s="49"/>
      <c r="M62" s="49"/>
      <c r="N62" s="84" t="s">
        <v>17</v>
      </c>
    </row>
    <row r="63" s="37" customFormat="1" ht="58.05" customHeight="1" spans="1:14">
      <c r="A63" s="75"/>
      <c r="B63" s="76"/>
      <c r="C63" s="76"/>
      <c r="D63" s="76"/>
      <c r="E63" s="76"/>
      <c r="F63" s="76" t="s">
        <v>18</v>
      </c>
      <c r="G63" s="76" t="s">
        <v>19</v>
      </c>
      <c r="H63" s="76" t="s">
        <v>20</v>
      </c>
      <c r="I63" s="76" t="s">
        <v>21</v>
      </c>
      <c r="J63" s="76"/>
      <c r="K63" s="76" t="s">
        <v>22</v>
      </c>
      <c r="L63" s="76" t="s">
        <v>23</v>
      </c>
      <c r="M63" s="76" t="s">
        <v>24</v>
      </c>
      <c r="N63" s="106"/>
    </row>
    <row r="64" s="37" customFormat="1" ht="18" customHeight="1" spans="1:14">
      <c r="A64" s="52" t="s">
        <v>89</v>
      </c>
      <c r="B64" s="77" t="s">
        <v>98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7"/>
      <c r="N64" s="52"/>
    </row>
    <row r="65" s="32" customFormat="1" ht="71.55" customHeight="1" spans="1:14">
      <c r="A65" s="122" t="s">
        <v>109</v>
      </c>
      <c r="B65" s="78" t="s">
        <v>110</v>
      </c>
      <c r="C65" s="80" t="s">
        <v>111</v>
      </c>
      <c r="D65" s="79" t="s">
        <v>29</v>
      </c>
      <c r="E65" s="80" t="s">
        <v>48</v>
      </c>
      <c r="F65" s="117" t="s">
        <v>44</v>
      </c>
      <c r="G65" s="117" t="s">
        <v>112</v>
      </c>
      <c r="H65" s="117" t="s">
        <v>113</v>
      </c>
      <c r="I65" s="117" t="s">
        <v>114</v>
      </c>
      <c r="J65" s="58" t="s">
        <v>115</v>
      </c>
      <c r="K65" s="108">
        <f>M65</f>
        <v>150000000</v>
      </c>
      <c r="L65" s="109"/>
      <c r="M65" s="115">
        <v>150000000</v>
      </c>
      <c r="N65" s="78" t="s">
        <v>110</v>
      </c>
    </row>
    <row r="66" s="32" customFormat="1" ht="15.6" customHeight="1" spans="1:14">
      <c r="A66" s="81"/>
      <c r="B66" s="82" t="s">
        <v>88</v>
      </c>
      <c r="C66" s="81"/>
      <c r="D66" s="81"/>
      <c r="E66" s="81"/>
      <c r="F66" s="81"/>
      <c r="G66" s="81"/>
      <c r="H66" s="81"/>
      <c r="I66" s="81"/>
      <c r="J66" s="81"/>
      <c r="K66" s="110">
        <f>SUM(K65:K65)</f>
        <v>150000000</v>
      </c>
      <c r="L66" s="110">
        <f>SUM(L65:L65)</f>
        <v>0</v>
      </c>
      <c r="M66" s="116">
        <f>SUM(M65:M65)</f>
        <v>150000000</v>
      </c>
      <c r="N66" s="112"/>
    </row>
    <row r="67" ht="15.6" spans="1:14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104" t="s">
        <v>89</v>
      </c>
      <c r="L67" s="32"/>
      <c r="M67" s="105" t="s">
        <v>89</v>
      </c>
      <c r="N67" s="32"/>
    </row>
    <row r="68" ht="15.6" spans="1:14">
      <c r="A68" s="32" t="s">
        <v>90</v>
      </c>
      <c r="B68" s="44"/>
      <c r="C68" s="44"/>
      <c r="D68" s="44"/>
      <c r="E68" s="44"/>
      <c r="F68" s="44"/>
      <c r="G68" s="44"/>
      <c r="H68" s="44"/>
      <c r="I68" s="32"/>
      <c r="J68" s="32"/>
      <c r="K68" s="32"/>
      <c r="L68" s="32"/>
      <c r="M68" s="32"/>
      <c r="N68" s="32"/>
    </row>
    <row r="69" ht="15.6" spans="1:14">
      <c r="A69" s="32"/>
      <c r="B69" s="44"/>
      <c r="C69" s="44"/>
      <c r="D69" s="44"/>
      <c r="E69" s="44"/>
      <c r="F69" s="44"/>
      <c r="G69" s="44"/>
      <c r="H69" s="69"/>
      <c r="I69" s="32"/>
      <c r="J69" s="32"/>
      <c r="K69" s="32"/>
      <c r="L69" s="32"/>
      <c r="M69" s="32"/>
      <c r="N69" s="32"/>
    </row>
    <row r="70" ht="15.6" spans="1:14">
      <c r="A70" s="32" t="s">
        <v>91</v>
      </c>
      <c r="B70" s="44"/>
      <c r="C70" s="44"/>
      <c r="D70" s="44"/>
      <c r="E70" s="44"/>
      <c r="F70" s="32" t="s">
        <v>92</v>
      </c>
      <c r="G70" s="44"/>
      <c r="H70" s="69"/>
      <c r="I70" s="32"/>
      <c r="J70" s="32"/>
      <c r="K70" s="32"/>
      <c r="L70" s="32"/>
      <c r="M70" s="32"/>
      <c r="N70" s="32"/>
    </row>
    <row r="71" ht="37.05" customHeight="1" spans="1:14">
      <c r="A71" s="32"/>
      <c r="B71" s="44"/>
      <c r="C71" s="44"/>
      <c r="D71" s="44"/>
      <c r="E71" s="44"/>
      <c r="F71" s="44"/>
      <c r="G71" s="44"/>
      <c r="H71" s="69"/>
      <c r="I71" s="32"/>
      <c r="J71" s="32"/>
      <c r="K71" s="32"/>
      <c r="L71" s="32"/>
      <c r="M71" s="32"/>
      <c r="N71" s="32"/>
    </row>
    <row r="72" ht="21" spans="1:14">
      <c r="A72" s="32"/>
      <c r="B72" s="113" t="s">
        <v>93</v>
      </c>
      <c r="C72" s="44"/>
      <c r="D72" s="44"/>
      <c r="E72" s="44"/>
      <c r="F72" s="114" t="s">
        <v>94</v>
      </c>
      <c r="G72" s="114"/>
      <c r="H72" s="114"/>
      <c r="I72" s="32"/>
      <c r="J72" s="32"/>
      <c r="K72" s="32"/>
      <c r="L72" s="32"/>
      <c r="M72" s="32"/>
      <c r="N72" s="32"/>
    </row>
    <row r="73" ht="15.6" spans="1:14">
      <c r="A73" s="32"/>
      <c r="B73" s="72" t="s">
        <v>95</v>
      </c>
      <c r="C73" s="73"/>
      <c r="D73" s="44"/>
      <c r="E73" s="32"/>
      <c r="F73" s="74" t="s">
        <v>96</v>
      </c>
      <c r="G73" s="74"/>
      <c r="H73" s="74"/>
      <c r="I73" s="32"/>
      <c r="J73" s="32"/>
      <c r="K73" s="32"/>
      <c r="L73" s="32"/>
      <c r="M73" s="32"/>
      <c r="N73" s="32"/>
    </row>
  </sheetData>
  <sheetProtection formatCells="0" formatColumns="0" formatRows="0" insertRows="0" insertColumns="0" insertHyperlinks="0" deleteColumns="0" deleteRows="0" sort="0" autoFilter="0" pivotTables="0"/>
  <mergeCells count="36">
    <mergeCell ref="A3:M3"/>
    <mergeCell ref="F9:I9"/>
    <mergeCell ref="K9:M9"/>
    <mergeCell ref="F26:H26"/>
    <mergeCell ref="F27:H27"/>
    <mergeCell ref="A33:M33"/>
    <mergeCell ref="F39:I39"/>
    <mergeCell ref="K39:M39"/>
    <mergeCell ref="F49:H49"/>
    <mergeCell ref="F50:H50"/>
    <mergeCell ref="A56:M56"/>
    <mergeCell ref="F62:I62"/>
    <mergeCell ref="K62:M62"/>
    <mergeCell ref="F72:H72"/>
    <mergeCell ref="F73:H73"/>
    <mergeCell ref="A9:A10"/>
    <mergeCell ref="A39:A40"/>
    <mergeCell ref="A62:A63"/>
    <mergeCell ref="B9:B10"/>
    <mergeCell ref="B39:B40"/>
    <mergeCell ref="B62:B63"/>
    <mergeCell ref="C9:C10"/>
    <mergeCell ref="C39:C40"/>
    <mergeCell ref="C62:C63"/>
    <mergeCell ref="D9:D10"/>
    <mergeCell ref="D39:D40"/>
    <mergeCell ref="D62:D63"/>
    <mergeCell ref="E9:E10"/>
    <mergeCell ref="E39:E40"/>
    <mergeCell ref="E62:E63"/>
    <mergeCell ref="J9:J10"/>
    <mergeCell ref="J39:J40"/>
    <mergeCell ref="J62:J63"/>
    <mergeCell ref="N9:N10"/>
    <mergeCell ref="N39:N40"/>
    <mergeCell ref="N62:N63"/>
  </mergeCells>
  <conditionalFormatting sqref="E13">
    <cfRule type="expression" dxfId="0" priority="13" stopIfTrue="1">
      <formula>LEN(TRIM(E13))=0</formula>
    </cfRule>
  </conditionalFormatting>
  <conditionalFormatting sqref="E14">
    <cfRule type="expression" dxfId="0" priority="12" stopIfTrue="1">
      <formula>LEN(TRIM(E14))=0</formula>
    </cfRule>
  </conditionalFormatting>
  <conditionalFormatting sqref="E17">
    <cfRule type="expression" dxfId="0" priority="3" stopIfTrue="1">
      <formula>LEN(TRIM(E17))=0</formula>
    </cfRule>
  </conditionalFormatting>
  <conditionalFormatting sqref="E18">
    <cfRule type="expression" dxfId="0" priority="4" stopIfTrue="1">
      <formula>LEN(TRIM(E18))=0</formula>
    </cfRule>
  </conditionalFormatting>
  <conditionalFormatting sqref="E19">
    <cfRule type="expression" dxfId="0" priority="10" stopIfTrue="1">
      <formula>LEN(TRIM(E19))=0</formula>
    </cfRule>
  </conditionalFormatting>
  <conditionalFormatting sqref="E42">
    <cfRule type="expression" dxfId="0" priority="2" stopIfTrue="1">
      <formula>LEN(TRIM(E42))=0</formula>
    </cfRule>
  </conditionalFormatting>
  <conditionalFormatting sqref="E65">
    <cfRule type="expression" dxfId="0" priority="1" stopIfTrue="1">
      <formula>LEN(TRIM(E65))=0</formula>
    </cfRule>
  </conditionalFormatting>
  <conditionalFormatting sqref="E15:E16">
    <cfRule type="expression" dxfId="0" priority="11" stopIfTrue="1">
      <formula>LEN(TRIM(E15))=0</formula>
    </cfRule>
  </conditionalFormatting>
  <dataValidations count="1">
    <dataValidation type="list" allowBlank="1" showErrorMessage="1" sqref="E13:E19">
      <formula1>[1]data_validation!#REF!</formula1>
    </dataValidation>
  </dataValidations>
  <pageMargins left="0.5" right="0.5" top="0.5" bottom="0.5" header="0.3" footer="0.3"/>
  <pageSetup paperSize="14" scale="64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F13" sqref="F13"/>
    </sheetView>
  </sheetViews>
  <sheetFormatPr defaultColWidth="9" defaultRowHeight="14.4"/>
  <sheetData>
    <row r="1" ht="23.55" customHeight="1" spans="1:1">
      <c r="A1" s="36" t="s">
        <v>116</v>
      </c>
    </row>
    <row r="3" spans="1:1">
      <c r="A3" t="s">
        <v>117</v>
      </c>
    </row>
    <row r="5" spans="1:1">
      <c r="A5" t="s">
        <v>118</v>
      </c>
    </row>
    <row r="6" spans="1:1">
      <c r="A6" s="9" t="s">
        <v>119</v>
      </c>
    </row>
    <row r="9" spans="1:1">
      <c r="A9" t="s">
        <v>120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4"/>
  <sheetViews>
    <sheetView workbookViewId="0">
      <selection activeCell="E6" sqref="E6"/>
    </sheetView>
  </sheetViews>
  <sheetFormatPr defaultColWidth="9" defaultRowHeight="14.4" outlineLevelCol="5"/>
  <cols>
    <col min="1" max="1" width="20.2222222222222" style="1" customWidth="1"/>
    <col min="2" max="2" width="24.7777777777778" style="1" customWidth="1"/>
    <col min="3" max="3" width="21" style="1" customWidth="1"/>
    <col min="4" max="4" width="23.7777777777778" style="1" customWidth="1"/>
    <col min="5" max="5" width="27.2222222222222" style="1" customWidth="1"/>
    <col min="6" max="6" width="20.8888888888889" style="1" customWidth="1"/>
  </cols>
  <sheetData>
    <row r="1" spans="1:5">
      <c r="A1" s="2" t="s">
        <v>121</v>
      </c>
      <c r="B1" s="3"/>
      <c r="C1" s="3"/>
      <c r="D1" s="3"/>
      <c r="E1" s="3"/>
    </row>
    <row r="2" spans="1:5">
      <c r="A2" s="4"/>
      <c r="B2" s="3"/>
      <c r="C2" s="3"/>
      <c r="D2" s="3"/>
      <c r="E2" s="3"/>
    </row>
    <row r="3" spans="1:5">
      <c r="A3" s="5" t="s">
        <v>122</v>
      </c>
      <c r="B3" s="5"/>
      <c r="C3" s="5"/>
      <c r="D3" s="5"/>
      <c r="E3" s="5"/>
    </row>
    <row r="4" spans="1:5">
      <c r="A4" s="6"/>
      <c r="B4" s="6"/>
      <c r="C4" s="6"/>
      <c r="D4" s="6"/>
      <c r="E4" s="6"/>
    </row>
    <row r="5" spans="1:5">
      <c r="A5" s="7" t="s">
        <v>2</v>
      </c>
      <c r="B5" s="8" t="s">
        <v>3</v>
      </c>
      <c r="C5" s="9" t="s">
        <v>4</v>
      </c>
      <c r="E5" s="1">
        <v>2023</v>
      </c>
    </row>
    <row r="6" spans="1:5">
      <c r="A6" s="9" t="s">
        <v>5</v>
      </c>
      <c r="B6" s="10" t="s">
        <v>6</v>
      </c>
      <c r="C6" s="11"/>
      <c r="D6" s="12"/>
      <c r="E6" s="12"/>
    </row>
    <row r="7" spans="1:2">
      <c r="A7" s="9" t="s">
        <v>123</v>
      </c>
      <c r="B7" s="13" t="s">
        <v>8</v>
      </c>
    </row>
    <row r="8" spans="1:1">
      <c r="A8" s="14"/>
    </row>
    <row r="9" spans="1:5">
      <c r="A9" s="15" t="s">
        <v>124</v>
      </c>
      <c r="B9" s="16"/>
      <c r="C9" s="16"/>
      <c r="D9" s="16"/>
      <c r="E9" s="17"/>
    </row>
    <row r="10" spans="1:5">
      <c r="A10" s="18"/>
      <c r="B10" s="19"/>
      <c r="C10" s="19"/>
      <c r="D10" s="19"/>
      <c r="E10" s="20"/>
    </row>
    <row r="11" spans="1:5">
      <c r="A11" s="21" t="s">
        <v>125</v>
      </c>
      <c r="B11" s="22"/>
      <c r="C11" s="21" t="s">
        <v>126</v>
      </c>
      <c r="D11" s="22"/>
      <c r="E11" s="23" t="s">
        <v>127</v>
      </c>
    </row>
    <row r="12" spans="1:5">
      <c r="A12" s="24" t="s">
        <v>128</v>
      </c>
      <c r="B12" s="25"/>
      <c r="C12" s="24" t="s">
        <v>129</v>
      </c>
      <c r="D12" s="25"/>
      <c r="E12" s="26">
        <f>3400000+9000000</f>
        <v>12400000</v>
      </c>
    </row>
    <row r="13" spans="1:5">
      <c r="A13" s="24" t="s">
        <v>130</v>
      </c>
      <c r="B13" s="25"/>
      <c r="C13" s="24" t="s">
        <v>131</v>
      </c>
      <c r="D13" s="25"/>
      <c r="E13" s="26">
        <f>2100000+700000+1500000+1000000+5000000</f>
        <v>10300000</v>
      </c>
    </row>
    <row r="14" spans="1:5">
      <c r="A14" s="24" t="s">
        <v>132</v>
      </c>
      <c r="B14" s="25"/>
      <c r="C14" s="24" t="s">
        <v>133</v>
      </c>
      <c r="D14" s="25"/>
      <c r="E14" s="26">
        <f>'Form 14a - SPP Office'!K19</f>
        <v>1000000</v>
      </c>
    </row>
    <row r="15" spans="1:5">
      <c r="A15" s="24" t="s">
        <v>89</v>
      </c>
      <c r="B15" s="25"/>
      <c r="C15" s="27"/>
      <c r="D15" s="25"/>
      <c r="E15" s="28"/>
    </row>
    <row r="16" spans="1:5">
      <c r="A16" s="24" t="s">
        <v>89</v>
      </c>
      <c r="B16" s="25"/>
      <c r="C16" s="27"/>
      <c r="D16" s="25"/>
      <c r="E16" s="28"/>
    </row>
    <row r="17" spans="1:5">
      <c r="A17" s="27"/>
      <c r="B17" s="25"/>
      <c r="C17" s="27"/>
      <c r="D17" s="25"/>
      <c r="E17" s="28"/>
    </row>
    <row r="18" spans="1:5">
      <c r="A18" s="27"/>
      <c r="B18" s="25"/>
      <c r="C18" s="27"/>
      <c r="D18" s="25"/>
      <c r="E18" s="28"/>
    </row>
    <row r="19" spans="1:5">
      <c r="A19" s="27"/>
      <c r="B19" s="25"/>
      <c r="C19" s="27"/>
      <c r="D19" s="25"/>
      <c r="E19" s="28"/>
    </row>
    <row r="20" spans="1:6">
      <c r="A20" s="27"/>
      <c r="B20" s="25"/>
      <c r="C20" s="27"/>
      <c r="D20" s="25"/>
      <c r="E20" s="29">
        <f>SUM(E12:E14)</f>
        <v>23700000</v>
      </c>
      <c r="F20" s="30">
        <f>'Form 14a - SPP Office'!K20-'Form 14b - SPP Summary'!E20</f>
        <v>0</v>
      </c>
    </row>
    <row r="21" spans="1:5">
      <c r="A21" s="31"/>
      <c r="B21" s="31"/>
      <c r="C21" s="31"/>
      <c r="D21" s="31"/>
      <c r="E21" s="31"/>
    </row>
    <row r="22" ht="15.6" spans="1:5">
      <c r="A22" s="32" t="s">
        <v>134</v>
      </c>
      <c r="B22" s="32"/>
      <c r="C22" s="32"/>
      <c r="D22" s="33" t="s">
        <v>135</v>
      </c>
      <c r="E22" s="33"/>
    </row>
    <row r="23" ht="15.6" spans="1:5">
      <c r="A23" s="32"/>
      <c r="B23" s="32"/>
      <c r="C23" s="32"/>
      <c r="D23" s="32"/>
      <c r="E23" s="32"/>
    </row>
    <row r="24" ht="15.6" spans="1:5">
      <c r="A24" s="34" t="s">
        <v>93</v>
      </c>
      <c r="B24" s="34"/>
      <c r="C24" s="32"/>
      <c r="D24" s="34" t="s">
        <v>94</v>
      </c>
      <c r="E24" s="34"/>
    </row>
    <row r="25" ht="15.6" spans="1:5">
      <c r="A25" s="35" t="s">
        <v>136</v>
      </c>
      <c r="B25" s="35"/>
      <c r="C25" s="32"/>
      <c r="D25" s="35" t="s">
        <v>137</v>
      </c>
      <c r="E25" s="35"/>
    </row>
    <row r="33" spans="1:5">
      <c r="A33" s="2" t="s">
        <v>121</v>
      </c>
      <c r="B33" s="3"/>
      <c r="C33" s="3"/>
      <c r="D33" s="3"/>
      <c r="E33" s="3"/>
    </row>
    <row r="34" spans="1:5">
      <c r="A34" s="4"/>
      <c r="B34" s="3"/>
      <c r="C34" s="3"/>
      <c r="D34" s="3"/>
      <c r="E34" s="3"/>
    </row>
    <row r="35" spans="1:5">
      <c r="A35" s="5" t="s">
        <v>138</v>
      </c>
      <c r="B35" s="5"/>
      <c r="C35" s="5"/>
      <c r="D35" s="5"/>
      <c r="E35" s="5"/>
    </row>
    <row r="36" spans="1:5">
      <c r="A36" s="6"/>
      <c r="B36" s="6"/>
      <c r="C36" s="6"/>
      <c r="D36" s="6"/>
      <c r="E36" s="6"/>
    </row>
    <row r="37" spans="1:5">
      <c r="A37" s="7" t="s">
        <v>2</v>
      </c>
      <c r="B37" s="8" t="s">
        <v>3</v>
      </c>
      <c r="C37" s="9" t="s">
        <v>4</v>
      </c>
      <c r="E37" s="1">
        <v>2023</v>
      </c>
    </row>
    <row r="38" spans="1:5">
      <c r="A38" s="9" t="s">
        <v>5</v>
      </c>
      <c r="B38" s="10" t="s">
        <v>6</v>
      </c>
      <c r="C38" s="11"/>
      <c r="D38" s="12"/>
      <c r="E38" s="12"/>
    </row>
    <row r="39" spans="1:2">
      <c r="A39" s="9" t="s">
        <v>123</v>
      </c>
      <c r="B39" s="13" t="s">
        <v>8</v>
      </c>
    </row>
    <row r="40" spans="1:1">
      <c r="A40" s="14"/>
    </row>
    <row r="41" spans="1:5">
      <c r="A41" s="15" t="s">
        <v>124</v>
      </c>
      <c r="B41" s="16"/>
      <c r="C41" s="16"/>
      <c r="D41" s="16"/>
      <c r="E41" s="17"/>
    </row>
    <row r="42" spans="1:5">
      <c r="A42" s="18"/>
      <c r="B42" s="19"/>
      <c r="C42" s="19"/>
      <c r="D42" s="19"/>
      <c r="E42" s="20"/>
    </row>
    <row r="43" spans="1:5">
      <c r="A43" s="21" t="s">
        <v>125</v>
      </c>
      <c r="B43" s="22"/>
      <c r="C43" s="21" t="s">
        <v>126</v>
      </c>
      <c r="D43" s="22"/>
      <c r="E43" s="23" t="s">
        <v>127</v>
      </c>
    </row>
    <row r="44" spans="1:5">
      <c r="A44" s="24" t="s">
        <v>139</v>
      </c>
      <c r="B44" s="25"/>
      <c r="C44" s="24" t="s">
        <v>140</v>
      </c>
      <c r="D44" s="25"/>
      <c r="E44" s="26">
        <v>5000000</v>
      </c>
    </row>
    <row r="45" spans="1:5">
      <c r="A45" s="24"/>
      <c r="B45" s="25"/>
      <c r="C45" s="24"/>
      <c r="D45" s="25"/>
      <c r="E45" s="26"/>
    </row>
    <row r="46" spans="1:5">
      <c r="A46" s="24"/>
      <c r="B46" s="25"/>
      <c r="C46" s="24"/>
      <c r="D46" s="25"/>
      <c r="E46" s="26"/>
    </row>
    <row r="47" spans="1:5">
      <c r="A47" s="24" t="s">
        <v>89</v>
      </c>
      <c r="B47" s="25"/>
      <c r="C47" s="27"/>
      <c r="D47" s="25"/>
      <c r="E47" s="28"/>
    </row>
    <row r="48" spans="1:5">
      <c r="A48" s="24" t="s">
        <v>89</v>
      </c>
      <c r="B48" s="25"/>
      <c r="C48" s="27"/>
      <c r="D48" s="25"/>
      <c r="E48" s="28"/>
    </row>
    <row r="49" spans="1:5">
      <c r="A49" s="27"/>
      <c r="B49" s="25"/>
      <c r="C49" s="27"/>
      <c r="D49" s="25"/>
      <c r="E49" s="28"/>
    </row>
    <row r="50" spans="1:5">
      <c r="A50" s="27"/>
      <c r="B50" s="25"/>
      <c r="C50" s="27"/>
      <c r="D50" s="25"/>
      <c r="E50" s="28"/>
    </row>
    <row r="51" spans="1:6">
      <c r="A51" s="27"/>
      <c r="B51" s="25"/>
      <c r="C51" s="27"/>
      <c r="D51" s="25"/>
      <c r="E51" s="29">
        <f>SUM(E44:E46)</f>
        <v>5000000</v>
      </c>
      <c r="F51" s="30">
        <f>'[2]Form 14a - SPP Office'!K41-'[2]Form 14b - SPP Summary'!E65</f>
        <v>0</v>
      </c>
    </row>
    <row r="52" spans="1:5">
      <c r="A52" s="31"/>
      <c r="B52" s="31"/>
      <c r="C52" s="31"/>
      <c r="D52" s="31"/>
      <c r="E52" s="31"/>
    </row>
    <row r="53" ht="15.6" spans="1:5">
      <c r="A53" s="32" t="s">
        <v>134</v>
      </c>
      <c r="B53" s="32"/>
      <c r="C53" s="32"/>
      <c r="D53" s="33" t="s">
        <v>135</v>
      </c>
      <c r="E53" s="33"/>
    </row>
    <row r="54" ht="15.6" spans="1:5">
      <c r="A54" s="32"/>
      <c r="B54" s="32"/>
      <c r="C54" s="32"/>
      <c r="D54" s="32"/>
      <c r="E54" s="32"/>
    </row>
    <row r="55" ht="15.6" spans="1:5">
      <c r="A55" s="34" t="s">
        <v>93</v>
      </c>
      <c r="B55" s="34"/>
      <c r="C55" s="32"/>
      <c r="D55" s="34" t="s">
        <v>94</v>
      </c>
      <c r="E55" s="34"/>
    </row>
    <row r="56" ht="15.6" spans="1:5">
      <c r="A56" s="35" t="s">
        <v>136</v>
      </c>
      <c r="B56" s="35"/>
      <c r="C56" s="32"/>
      <c r="D56" s="35" t="s">
        <v>137</v>
      </c>
      <c r="E56" s="35"/>
    </row>
    <row r="66" spans="1:5">
      <c r="A66" s="2" t="s">
        <v>121</v>
      </c>
      <c r="B66" s="3"/>
      <c r="C66" s="3"/>
      <c r="D66" s="3"/>
      <c r="E66" s="3"/>
    </row>
    <row r="67" spans="1:5">
      <c r="A67" s="4"/>
      <c r="B67" s="3"/>
      <c r="C67" s="3"/>
      <c r="D67" s="3"/>
      <c r="E67" s="3"/>
    </row>
    <row r="68" spans="1:5">
      <c r="A68" s="5" t="s">
        <v>141</v>
      </c>
      <c r="B68" s="5"/>
      <c r="C68" s="5"/>
      <c r="D68" s="5"/>
      <c r="E68" s="5"/>
    </row>
    <row r="69" spans="1:5">
      <c r="A69" s="6"/>
      <c r="B69" s="6"/>
      <c r="C69" s="6"/>
      <c r="D69" s="6"/>
      <c r="E69" s="6"/>
    </row>
    <row r="70" spans="1:5">
      <c r="A70" s="7" t="s">
        <v>2</v>
      </c>
      <c r="B70" s="8" t="s">
        <v>3</v>
      </c>
      <c r="C70" s="9" t="s">
        <v>4</v>
      </c>
      <c r="E70" s="1">
        <v>2023</v>
      </c>
    </row>
    <row r="71" spans="1:5">
      <c r="A71" s="9" t="s">
        <v>5</v>
      </c>
      <c r="B71" s="10" t="s">
        <v>6</v>
      </c>
      <c r="C71" s="11"/>
      <c r="D71" s="12"/>
      <c r="E71" s="12"/>
    </row>
    <row r="72" spans="1:2">
      <c r="A72" s="9" t="s">
        <v>123</v>
      </c>
      <c r="B72" s="13" t="s">
        <v>8</v>
      </c>
    </row>
    <row r="73" spans="1:1">
      <c r="A73" s="14"/>
    </row>
    <row r="74" spans="1:5">
      <c r="A74" s="15" t="s">
        <v>124</v>
      </c>
      <c r="B74" s="16"/>
      <c r="C74" s="16"/>
      <c r="D74" s="16"/>
      <c r="E74" s="17"/>
    </row>
    <row r="75" spans="1:5">
      <c r="A75" s="18"/>
      <c r="B75" s="19"/>
      <c r="C75" s="19"/>
      <c r="D75" s="19"/>
      <c r="E75" s="20"/>
    </row>
    <row r="76" spans="1:5">
      <c r="A76" s="21" t="s">
        <v>125</v>
      </c>
      <c r="B76" s="22"/>
      <c r="C76" s="21" t="s">
        <v>126</v>
      </c>
      <c r="D76" s="22"/>
      <c r="E76" s="23" t="s">
        <v>127</v>
      </c>
    </row>
    <row r="77" spans="1:5">
      <c r="A77" s="24" t="s">
        <v>111</v>
      </c>
      <c r="B77" s="25"/>
      <c r="C77" s="24" t="s">
        <v>129</v>
      </c>
      <c r="D77" s="25"/>
      <c r="E77" s="26">
        <v>150000000</v>
      </c>
    </row>
    <row r="78" spans="1:5">
      <c r="A78" s="24"/>
      <c r="B78" s="25"/>
      <c r="C78" s="24"/>
      <c r="D78" s="25"/>
      <c r="E78" s="26"/>
    </row>
    <row r="79" spans="1:5">
      <c r="A79" s="24"/>
      <c r="B79" s="25"/>
      <c r="C79" s="24"/>
      <c r="D79" s="25"/>
      <c r="E79" s="26"/>
    </row>
    <row r="80" spans="1:5">
      <c r="A80" s="24" t="s">
        <v>89</v>
      </c>
      <c r="B80" s="25"/>
      <c r="C80" s="27"/>
      <c r="D80" s="25"/>
      <c r="E80" s="28"/>
    </row>
    <row r="81" spans="1:5">
      <c r="A81" s="24" t="s">
        <v>89</v>
      </c>
      <c r="B81" s="25"/>
      <c r="C81" s="27"/>
      <c r="D81" s="25"/>
      <c r="E81" s="28"/>
    </row>
    <row r="82" spans="1:5">
      <c r="A82" s="27"/>
      <c r="B82" s="25"/>
      <c r="C82" s="27"/>
      <c r="D82" s="25"/>
      <c r="E82" s="28"/>
    </row>
    <row r="83" spans="1:5">
      <c r="A83" s="27"/>
      <c r="B83" s="25"/>
      <c r="C83" s="27"/>
      <c r="D83" s="25"/>
      <c r="E83" s="28"/>
    </row>
    <row r="84" spans="1:5">
      <c r="A84" s="27"/>
      <c r="B84" s="25"/>
      <c r="C84" s="27"/>
      <c r="D84" s="25"/>
      <c r="E84" s="28"/>
    </row>
    <row r="85" spans="1:5">
      <c r="A85" s="27"/>
      <c r="B85" s="25"/>
      <c r="C85" s="27"/>
      <c r="D85" s="25"/>
      <c r="E85" s="28"/>
    </row>
    <row r="86" spans="1:5">
      <c r="A86" s="27"/>
      <c r="B86" s="25"/>
      <c r="C86" s="27"/>
      <c r="D86" s="25"/>
      <c r="E86" s="28"/>
    </row>
    <row r="87" spans="1:5">
      <c r="A87" s="27"/>
      <c r="B87" s="25"/>
      <c r="C87" s="27"/>
      <c r="D87" s="25"/>
      <c r="E87" s="28"/>
    </row>
    <row r="88" spans="1:5">
      <c r="A88" s="27"/>
      <c r="B88" s="25"/>
      <c r="C88" s="27"/>
      <c r="D88" s="25"/>
      <c r="E88" s="28"/>
    </row>
    <row r="89" spans="1:6">
      <c r="A89" s="27"/>
      <c r="B89" s="25"/>
      <c r="C89" s="27"/>
      <c r="D89" s="25"/>
      <c r="E89" s="29">
        <f>SUM(E77:E79)</f>
        <v>150000000</v>
      </c>
      <c r="F89" s="30">
        <f>'[3]Form 14a - SPP Office'!K85-'[3]Form 14b - SPP Summary'!E109</f>
        <v>0</v>
      </c>
    </row>
    <row r="90" spans="1:5">
      <c r="A90" s="31"/>
      <c r="B90" s="31"/>
      <c r="C90" s="31"/>
      <c r="D90" s="31"/>
      <c r="E90" s="31"/>
    </row>
    <row r="91" ht="15.6" spans="1:5">
      <c r="A91" s="32" t="s">
        <v>134</v>
      </c>
      <c r="B91" s="32"/>
      <c r="C91" s="32"/>
      <c r="D91" s="33" t="s">
        <v>135</v>
      </c>
      <c r="E91" s="33"/>
    </row>
    <row r="92" ht="15.6" spans="1:5">
      <c r="A92" s="32"/>
      <c r="B92" s="32"/>
      <c r="C92" s="32"/>
      <c r="D92" s="32"/>
      <c r="E92" s="32"/>
    </row>
    <row r="93" ht="15.6" spans="1:5">
      <c r="A93" s="34" t="s">
        <v>93</v>
      </c>
      <c r="B93" s="34"/>
      <c r="C93" s="32"/>
      <c r="D93" s="34" t="s">
        <v>94</v>
      </c>
      <c r="E93" s="34"/>
    </row>
    <row r="94" ht="15.6" spans="1:5">
      <c r="A94" s="35" t="s">
        <v>136</v>
      </c>
      <c r="B94" s="35"/>
      <c r="C94" s="32"/>
      <c r="D94" s="35" t="s">
        <v>137</v>
      </c>
      <c r="E94" s="35"/>
    </row>
  </sheetData>
  <sheetProtection formatCells="0" formatColumns="0" formatRows="0" insertRows="0" insertColumns="0" insertHyperlinks="0" deleteColumns="0" deleteRows="0" sort="0" autoFilter="0" pivotTables="0"/>
  <mergeCells count="87">
    <mergeCell ref="A3:E3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D22:E22"/>
    <mergeCell ref="A24:B24"/>
    <mergeCell ref="D24:E24"/>
    <mergeCell ref="A25:B25"/>
    <mergeCell ref="D25:E25"/>
    <mergeCell ref="A35:E35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D53:E53"/>
    <mergeCell ref="A55:B55"/>
    <mergeCell ref="D55:E55"/>
    <mergeCell ref="A56:B56"/>
    <mergeCell ref="D56:E56"/>
    <mergeCell ref="A68:E68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D91:E91"/>
    <mergeCell ref="A93:B93"/>
    <mergeCell ref="D93:E93"/>
    <mergeCell ref="A94:B94"/>
    <mergeCell ref="D94:E94"/>
    <mergeCell ref="A74:E75"/>
    <mergeCell ref="A41:E42"/>
    <mergeCell ref="A9:E10"/>
  </mergeCells>
  <pageMargins left="0.7" right="0.7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Form 14a - SPP Office</vt:lpstr>
      <vt:lpstr>FDPP LICENSE</vt:lpstr>
      <vt:lpstr>Form 14b - SPP Summary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dcterms:created xsi:type="dcterms:W3CDTF">2015-06-05T18:17:00Z</dcterms:created>
  <cp:lastPrinted>2023-09-06T02:33:00Z</cp:lastPrinted>
  <dcterms:modified xsi:type="dcterms:W3CDTF">2024-09-18T01:35:44Z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9091CE937B734122947D71E04C1511EC_13</vt:lpwstr>
  </property>
  <property fmtid="{D5CDD505-2E9C-101B-9397-08002B2CF9AE}" pid="3" name="KSOProductBuildVer">
    <vt:lpwstr>1033-12.2.0.18165</vt:lpwstr>
  </property>
</Properties>
</file>