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Form 12 - UCA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<sst xmlns="http://schemas.openxmlformats.org/spreadsheetml/2006/main" count="117" uniqueCount="81">
  <si>
    <t>FDP Form 12 - Unliquidated Cash Advances</t>
  </si>
  <si>
    <t>UNLIQUIDATED CASH ADVANCES</t>
  </si>
  <si>
    <t>REGION:</t>
  </si>
  <si>
    <t>REGION XII - SOCCSSARGEN</t>
  </si>
  <si>
    <t>CALENDAR YEAR:</t>
  </si>
  <si>
    <t>PROVINCE:</t>
  </si>
  <si>
    <t xml:space="preserve">COTABATO </t>
  </si>
  <si>
    <t>QUARTER:</t>
  </si>
  <si>
    <t>CITY/MUNICIPALITY:</t>
  </si>
  <si>
    <t>ALEOSAN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</si>
  <si>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</si>
  <si>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</si>
  <si>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</si>
  <si>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</si>
  <si>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</si>
  <si>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</si>
  <si>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</si>
  <si>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</si>
  <si>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</si>
  <si>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</si>
  <si>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</si>
  <si>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</si>
  <si>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</si>
  <si>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ALEMANIA, JAIME</t>
  </si>
  <si>
    <t>2/28/24</t>
  </si>
  <si>
    <t>KASADYAHAN FESTIVAL 2024</t>
  </si>
  <si>
    <t>REVOLVING FUND FOR OPERATING EXPENSE</t>
  </si>
  <si>
    <t>3/20/24</t>
  </si>
  <si>
    <t>3/21/24</t>
  </si>
  <si>
    <t>BANAGA, ROWENA</t>
  </si>
  <si>
    <t>GAD PLAN AND BUDGET WORKSHOP</t>
  </si>
  <si>
    <t>2/26/24</t>
  </si>
  <si>
    <t>KASALAN NG BAYAN</t>
  </si>
  <si>
    <t>WOMENS MONTH CELEBRATION</t>
  </si>
  <si>
    <t>3/25/24</t>
  </si>
  <si>
    <t>DRUM AND LYRE CONTEST</t>
  </si>
  <si>
    <t>BASAS, JIMMY</t>
  </si>
  <si>
    <t>AGRI- TRADE FAIR- KASADYAHAN FESTIVAL</t>
  </si>
  <si>
    <t>CABALLERO, EMELLY</t>
  </si>
  <si>
    <t>STAGE DECORATION- FOUNDING ANNIV</t>
  </si>
  <si>
    <t>CABAYA, EDUARDO</t>
  </si>
  <si>
    <t>2/14/24</t>
  </si>
  <si>
    <t>MAINTENANCE OF PEACE AMD ORDER</t>
  </si>
  <si>
    <t>CAYANG, FELIMON</t>
  </si>
  <si>
    <t>VMLP REGULAR MEETING</t>
  </si>
  <si>
    <t>EPANTO, NOEL</t>
  </si>
  <si>
    <t>1/30/24</t>
  </si>
  <si>
    <t>PERFORMANCE ASSESSMENT</t>
  </si>
  <si>
    <t>DRRM AND BLS-CPR TRAINING</t>
  </si>
  <si>
    <t>GELLADO, MARILY THERESE</t>
  </si>
  <si>
    <t>GILAPAY, CHERRYL</t>
  </si>
  <si>
    <t>KASADYAHAN SA DALAN ENTRY</t>
  </si>
  <si>
    <t>JACOSALEM, IMELDA</t>
  </si>
  <si>
    <t>KASADYAHAN FESTIVAL 2024- MEALS AND SNACKS</t>
  </si>
  <si>
    <t>PURCHASE OF CANON 55 LENS</t>
  </si>
  <si>
    <t>2/21/24</t>
  </si>
  <si>
    <t>KASADYAHAN BRAND BOOK</t>
  </si>
  <si>
    <t>JACOSALEM, RODERICK</t>
  </si>
  <si>
    <t>MOUNTAIN BIKE CHALLENGE</t>
  </si>
  <si>
    <t>LORO, EVELYN</t>
  </si>
  <si>
    <t>MARAINGAN, MARIA CONSUELO</t>
  </si>
  <si>
    <t>ASSISTANCE TO INDIVIDUALS IN CRISIS SITUATION</t>
  </si>
  <si>
    <t>2/16/24</t>
  </si>
  <si>
    <t>ORILLOSA, JEROME</t>
  </si>
  <si>
    <t>3/19/24</t>
  </si>
  <si>
    <t>LECHON MANOK FLOAT AND TASTE</t>
  </si>
  <si>
    <t>KASADYAHAN TV</t>
  </si>
  <si>
    <t>TRANCE, CRISTOPHER</t>
  </si>
  <si>
    <t>RETIREMENT PROGRAM OF MS CAMBEL</t>
  </si>
  <si>
    <t>BASKETBALL TOURNAMENT</t>
  </si>
  <si>
    <t>Total</t>
  </si>
  <si>
    <t>We hereby certify that we have reviewed the contents and hereby attest to the veracity and correctness of the data or information contained in this document.</t>
  </si>
  <si>
    <t>(SGD) JEROME C. ORILLOSA, CPA, DBM</t>
  </si>
  <si>
    <t>(SGD) EDUARDO C. CABAYA, MPA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</si>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</sst>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₱&quot;* #,##0_-;\-&quot;₱&quot;* #,##0_-;_-&quot;₱&quot;* &quot;-&quot;_-;_-@_-"/>
    <numFmt numFmtId="43" formatCode="_-* #,##0.00_-;\-* #,##0.00_-;_-* &quot;-&quot;??_-;_-@_-"/>
    <numFmt numFmtId="44" formatCode="_-&quot;₱&quot;* #,##0.00_-;\-&quot;₱&quot;* #,##0.00_-;_-&quot;₱&quot;* &quot;-&quot;??_-;_-@_-"/>
    <numFmt numFmtId="176" formatCode="_(* #,##0.00_);_(* \(#,##0.00\);_(* &quot;-&quot;??_);_(@_)"/>
    <numFmt numFmtId="177" formatCode="m/d/yyyy;@"/>
  </numFmts>
  <fonts count="30">
    <font>
      <sz val="11"/>
      <color rgb="FF000000"/>
      <name val="Calibri"/>
      <charset val="134"/>
    </font>
    <font>
      <b/>
      <sz val="18"/>
      <color rgb="FFFF0000"/>
      <name val="Calibri"/>
      <charset val="134"/>
    </font>
    <font>
      <b/>
      <sz val="11"/>
      <color rgb="FF000000"/>
      <name val="Calibri"/>
      <charset val="134"/>
    </font>
    <font>
      <sz val="7"/>
      <color rgb="FF000000"/>
      <name val="Calibri"/>
      <charset val="134"/>
    </font>
    <font>
      <sz val="8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8"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/>
    <xf numFmtId="0" fontId="0" fillId="0" borderId="0" xfId="0" applyFill="1" applyProtection="1"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wrapText="1"/>
      <protection locked="0"/>
    </xf>
    <xf numFmtId="0" fontId="2" fillId="0" borderId="0" xfId="0" applyFont="1" applyFill="1" applyAlignment="1">
      <alignment wrapText="1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76" fontId="0" fillId="0" borderId="3" xfId="1" applyFont="1" applyFill="1" applyBorder="1" applyAlignment="1" applyProtection="1">
      <alignment horizontal="center" vertical="center"/>
      <protection locked="0"/>
    </xf>
    <xf numFmtId="58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3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>
      <alignment horizontal="left" wrapText="1"/>
    </xf>
    <xf numFmtId="176" fontId="0" fillId="0" borderId="3" xfId="1" applyFont="1" applyBorder="1" applyAlignment="1">
      <alignment horizontal="center" wrapText="1"/>
    </xf>
    <xf numFmtId="4" fontId="0" fillId="0" borderId="3" xfId="0" applyNumberFormat="1" applyBorder="1" applyAlignment="1">
      <alignment wrapText="1"/>
    </xf>
    <xf numFmtId="176" fontId="7" fillId="0" borderId="3" xfId="0" applyNumberFormat="1" applyFont="1" applyBorder="1"/>
    <xf numFmtId="176" fontId="7" fillId="0" borderId="3" xfId="0" applyNumberFormat="1" applyFont="1" applyBorder="1" applyAlignment="1">
      <alignment horizontal="left" vertical="center"/>
    </xf>
    <xf numFmtId="176" fontId="0" fillId="0" borderId="3" xfId="1" applyFon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0" fontId="0" fillId="0" borderId="3" xfId="0" applyBorder="1"/>
    <xf numFmtId="176" fontId="7" fillId="0" borderId="3" xfId="1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/>
      <protection locked="0"/>
    </xf>
    <xf numFmtId="176" fontId="8" fillId="0" borderId="3" xfId="1" applyFont="1" applyBorder="1" applyAlignment="1">
      <alignment horizontal="center"/>
    </xf>
    <xf numFmtId="176" fontId="8" fillId="0" borderId="3" xfId="0" applyNumberFormat="1" applyFont="1" applyBorder="1" applyAlignment="1">
      <alignment horizontal="right"/>
    </xf>
    <xf numFmtId="176" fontId="8" fillId="0" borderId="3" xfId="0" applyNumberFormat="1" applyFont="1" applyBorder="1" applyAlignment="1">
      <alignment horizontal="right" wrapText="1"/>
    </xf>
    <xf numFmtId="176" fontId="8" fillId="0" borderId="3" xfId="0" applyNumberFormat="1" applyFont="1" applyBorder="1"/>
    <xf numFmtId="0" fontId="0" fillId="0" borderId="0" xfId="0" applyFill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tabSelected="1" zoomScale="85" zoomScaleNormal="85" topLeftCell="A12" workbookViewId="0">
      <selection activeCell="D25" sqref="D25"/>
    </sheetView>
  </sheetViews>
  <sheetFormatPr defaultColWidth="9" defaultRowHeight="14.4"/>
  <cols>
    <col min="1" max="4" width="20.712962962963" style="4" customWidth="1"/>
    <col min="5" max="10" width="15.712962962963" style="4" customWidth="1"/>
    <col min="11" max="11" width="8.85185185185185" style="4" customWidth="1"/>
  </cols>
  <sheetData>
    <row r="1" spans="1:5">
      <c r="A1" s="5" t="s">
        <v>0</v>
      </c>
      <c r="B1" s="6"/>
      <c r="C1" s="6"/>
      <c r="D1" s="6"/>
      <c r="E1" s="6"/>
    </row>
    <row r="2" spans="1:5">
      <c r="A2" s="7"/>
      <c r="B2" s="7"/>
      <c r="C2" s="7"/>
      <c r="D2" s="7"/>
      <c r="E2" s="7"/>
    </row>
    <row r="3" spans="1:1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5">
      <c r="A5" s="10" t="s">
        <v>2</v>
      </c>
      <c r="B5" s="11" t="s">
        <v>3</v>
      </c>
      <c r="C5" s="12"/>
      <c r="D5" s="10" t="s">
        <v>4</v>
      </c>
      <c r="E5" s="11">
        <v>2024</v>
      </c>
    </row>
    <row r="6" spans="1:5">
      <c r="A6" s="2" t="s">
        <v>5</v>
      </c>
      <c r="B6" s="13" t="s">
        <v>6</v>
      </c>
      <c r="C6" s="14"/>
      <c r="D6" s="15" t="s">
        <v>7</v>
      </c>
      <c r="E6" s="13">
        <v>1</v>
      </c>
    </row>
    <row r="7" spans="1:5">
      <c r="A7" s="2" t="s">
        <v>8</v>
      </c>
      <c r="B7" s="13" t="s">
        <v>9</v>
      </c>
      <c r="C7" s="14"/>
      <c r="D7" s="15"/>
      <c r="E7" s="14"/>
    </row>
    <row r="8" spans="1:7">
      <c r="A8" s="16"/>
      <c r="B8" s="14"/>
      <c r="C8" s="14"/>
      <c r="D8" s="17"/>
      <c r="E8" s="18"/>
      <c r="F8" s="18"/>
      <c r="G8" s="18"/>
    </row>
    <row r="9" spans="1:10">
      <c r="A9" s="19" t="s">
        <v>10</v>
      </c>
      <c r="B9" s="20" t="s">
        <v>11</v>
      </c>
      <c r="C9" s="20" t="s">
        <v>12</v>
      </c>
      <c r="D9" s="20" t="s">
        <v>13</v>
      </c>
      <c r="E9" s="20" t="s">
        <v>14</v>
      </c>
      <c r="F9" s="20"/>
      <c r="G9" s="20"/>
      <c r="H9" s="20"/>
      <c r="I9" s="20"/>
      <c r="J9" s="20"/>
    </row>
    <row r="10" spans="1:10">
      <c r="A10" s="20"/>
      <c r="B10" s="20"/>
      <c r="C10" s="20"/>
      <c r="D10" s="20"/>
      <c r="E10" s="20" t="s">
        <v>15</v>
      </c>
      <c r="F10" s="20"/>
      <c r="G10" s="20"/>
      <c r="H10" s="20" t="s">
        <v>16</v>
      </c>
      <c r="I10" s="20"/>
      <c r="J10" s="20"/>
    </row>
    <row r="11" spans="1:10">
      <c r="A11" s="20"/>
      <c r="B11" s="20"/>
      <c r="C11" s="20"/>
      <c r="D11" s="20"/>
      <c r="E11" s="21" t="s">
        <v>17</v>
      </c>
      <c r="F11" s="22" t="s">
        <v>18</v>
      </c>
      <c r="G11" s="22" t="s">
        <v>19</v>
      </c>
      <c r="H11" s="22" t="s">
        <v>20</v>
      </c>
      <c r="I11" s="22" t="s">
        <v>21</v>
      </c>
      <c r="J11" s="22" t="s">
        <v>22</v>
      </c>
    </row>
    <row r="12" s="3" customFormat="1" spans="1:10">
      <c r="A12" s="23" t="s">
        <v>23</v>
      </c>
      <c r="B12" s="24">
        <v>500000</v>
      </c>
      <c r="C12" s="25" t="s">
        <v>24</v>
      </c>
      <c r="D12" s="26" t="s">
        <v>25</v>
      </c>
      <c r="E12" s="27"/>
      <c r="F12" s="27">
        <f>B12</f>
        <v>500000</v>
      </c>
      <c r="G12" s="28"/>
      <c r="H12" s="28"/>
      <c r="I12" s="28"/>
      <c r="J12" s="28"/>
    </row>
    <row r="13" s="3" customFormat="1" spans="1:10">
      <c r="A13" s="23" t="s">
        <v>23</v>
      </c>
      <c r="B13" s="24">
        <v>47345.08</v>
      </c>
      <c r="C13" s="25">
        <v>45599</v>
      </c>
      <c r="D13" s="26" t="s">
        <v>26</v>
      </c>
      <c r="E13" s="27">
        <f>B13</f>
        <v>47345.08</v>
      </c>
      <c r="F13" s="28"/>
      <c r="G13" s="28"/>
      <c r="H13" s="28"/>
      <c r="I13" s="28"/>
      <c r="J13" s="28"/>
    </row>
    <row r="14" s="3" customFormat="1" spans="1:10">
      <c r="A14" s="23" t="s">
        <v>23</v>
      </c>
      <c r="B14" s="24">
        <v>49857</v>
      </c>
      <c r="C14" s="25" t="s">
        <v>27</v>
      </c>
      <c r="D14" s="26" t="s">
        <v>26</v>
      </c>
      <c r="E14" s="27">
        <f>B14</f>
        <v>49857</v>
      </c>
      <c r="F14" s="28"/>
      <c r="G14" s="28"/>
      <c r="H14" s="28"/>
      <c r="I14" s="28"/>
      <c r="J14" s="28"/>
    </row>
    <row r="15" s="3" customFormat="1" spans="1:10">
      <c r="A15" s="23" t="s">
        <v>23</v>
      </c>
      <c r="B15" s="24">
        <v>49530</v>
      </c>
      <c r="C15" s="26" t="s">
        <v>28</v>
      </c>
      <c r="D15" s="26" t="s">
        <v>26</v>
      </c>
      <c r="E15" s="27">
        <f>B15</f>
        <v>49530</v>
      </c>
      <c r="F15" s="28"/>
      <c r="G15" s="28"/>
      <c r="H15" s="28"/>
      <c r="I15" s="28"/>
      <c r="J15" s="28"/>
    </row>
    <row r="16" s="3" customFormat="1" spans="1:10">
      <c r="A16" s="23" t="s">
        <v>29</v>
      </c>
      <c r="B16" s="24">
        <v>12100</v>
      </c>
      <c r="C16" s="25">
        <v>45599</v>
      </c>
      <c r="D16" s="26" t="s">
        <v>30</v>
      </c>
      <c r="E16" s="27">
        <f>B16</f>
        <v>12100</v>
      </c>
      <c r="F16" s="28"/>
      <c r="G16" s="28"/>
      <c r="H16" s="28"/>
      <c r="I16" s="28"/>
      <c r="J16" s="28"/>
    </row>
    <row r="17" s="3" customFormat="1" spans="1:10">
      <c r="A17" s="23" t="s">
        <v>29</v>
      </c>
      <c r="B17" s="24">
        <v>50000</v>
      </c>
      <c r="C17" s="25" t="s">
        <v>31</v>
      </c>
      <c r="D17" s="26" t="s">
        <v>32</v>
      </c>
      <c r="E17" s="27"/>
      <c r="F17" s="27">
        <f>B17</f>
        <v>50000</v>
      </c>
      <c r="G17" s="28"/>
      <c r="H17" s="28"/>
      <c r="I17" s="28"/>
      <c r="J17" s="28"/>
    </row>
    <row r="18" s="3" customFormat="1" spans="1:10">
      <c r="A18" s="23" t="s">
        <v>29</v>
      </c>
      <c r="B18" s="24">
        <v>47500</v>
      </c>
      <c r="C18" s="25">
        <v>45446</v>
      </c>
      <c r="D18" s="26" t="s">
        <v>33</v>
      </c>
      <c r="E18" s="27">
        <f t="shared" ref="E18:E23" si="0">B18</f>
        <v>47500</v>
      </c>
      <c r="F18" s="28"/>
      <c r="G18" s="28"/>
      <c r="H18" s="28"/>
      <c r="I18" s="28"/>
      <c r="J18" s="28"/>
    </row>
    <row r="19" s="3" customFormat="1" spans="1:10">
      <c r="A19" s="23" t="s">
        <v>29</v>
      </c>
      <c r="B19" s="24">
        <v>150000</v>
      </c>
      <c r="C19" s="25">
        <v>45476</v>
      </c>
      <c r="D19" s="26" t="s">
        <v>30</v>
      </c>
      <c r="E19" s="27">
        <f t="shared" si="0"/>
        <v>150000</v>
      </c>
      <c r="F19" s="28"/>
      <c r="G19" s="28"/>
      <c r="H19" s="28"/>
      <c r="I19" s="28"/>
      <c r="J19" s="28"/>
    </row>
    <row r="20" s="3" customFormat="1" spans="1:10">
      <c r="A20" s="23" t="s">
        <v>29</v>
      </c>
      <c r="B20" s="24">
        <v>370000</v>
      </c>
      <c r="C20" s="26" t="s">
        <v>34</v>
      </c>
      <c r="D20" s="26" t="s">
        <v>35</v>
      </c>
      <c r="E20" s="27">
        <f t="shared" si="0"/>
        <v>370000</v>
      </c>
      <c r="F20" s="28"/>
      <c r="G20" s="28"/>
      <c r="H20" s="28"/>
      <c r="I20" s="28"/>
      <c r="J20" s="28"/>
    </row>
    <row r="21" s="3" customFormat="1" spans="1:10">
      <c r="A21" s="23" t="s">
        <v>36</v>
      </c>
      <c r="B21" s="24">
        <v>12100</v>
      </c>
      <c r="C21" s="25">
        <v>45599</v>
      </c>
      <c r="D21" s="26" t="s">
        <v>30</v>
      </c>
      <c r="E21" s="27">
        <f t="shared" si="0"/>
        <v>12100</v>
      </c>
      <c r="F21" s="28"/>
      <c r="G21" s="28"/>
      <c r="H21" s="28"/>
      <c r="I21" s="28"/>
      <c r="J21" s="28"/>
    </row>
    <row r="22" s="3" customFormat="1" spans="1:10">
      <c r="A22" s="23" t="s">
        <v>36</v>
      </c>
      <c r="B22" s="24">
        <v>100000</v>
      </c>
      <c r="C22" s="26" t="s">
        <v>27</v>
      </c>
      <c r="D22" s="26" t="s">
        <v>37</v>
      </c>
      <c r="E22" s="27">
        <f t="shared" si="0"/>
        <v>100000</v>
      </c>
      <c r="F22" s="28"/>
      <c r="G22" s="28"/>
      <c r="H22" s="28"/>
      <c r="I22" s="28"/>
      <c r="J22" s="28"/>
    </row>
    <row r="23" s="3" customFormat="1" spans="1:10">
      <c r="A23" s="23" t="s">
        <v>38</v>
      </c>
      <c r="B23" s="24">
        <v>50000</v>
      </c>
      <c r="C23" s="25" t="s">
        <v>28</v>
      </c>
      <c r="D23" s="26" t="s">
        <v>39</v>
      </c>
      <c r="E23" s="27">
        <f t="shared" si="0"/>
        <v>50000</v>
      </c>
      <c r="F23" s="28"/>
      <c r="G23" s="28"/>
      <c r="H23" s="28"/>
      <c r="I23" s="28"/>
      <c r="J23" s="28"/>
    </row>
    <row r="24" s="3" customFormat="1" spans="1:10">
      <c r="A24" s="23" t="s">
        <v>40</v>
      </c>
      <c r="B24" s="24">
        <v>75000</v>
      </c>
      <c r="C24" s="26" t="s">
        <v>41</v>
      </c>
      <c r="D24" s="26" t="s">
        <v>42</v>
      </c>
      <c r="E24" s="28"/>
      <c r="F24" s="27">
        <f>B24</f>
        <v>75000</v>
      </c>
      <c r="G24" s="28"/>
      <c r="H24" s="28"/>
      <c r="I24" s="28"/>
      <c r="J24" s="28"/>
    </row>
    <row r="25" s="3" customFormat="1" spans="1:10">
      <c r="A25" s="23" t="s">
        <v>40</v>
      </c>
      <c r="B25" s="24">
        <v>12100</v>
      </c>
      <c r="C25" s="25">
        <v>45599</v>
      </c>
      <c r="D25" s="26" t="s">
        <v>30</v>
      </c>
      <c r="E25" s="27">
        <f>B25</f>
        <v>12100</v>
      </c>
      <c r="F25" s="28"/>
      <c r="G25" s="28"/>
      <c r="H25" s="28"/>
      <c r="I25" s="28"/>
      <c r="J25" s="28"/>
    </row>
    <row r="26" s="3" customFormat="1" spans="1:10">
      <c r="A26" s="23" t="s">
        <v>43</v>
      </c>
      <c r="B26" s="24">
        <v>25000</v>
      </c>
      <c r="C26" s="26" t="s">
        <v>34</v>
      </c>
      <c r="D26" s="26" t="s">
        <v>44</v>
      </c>
      <c r="E26" s="27">
        <f>B26</f>
        <v>25000</v>
      </c>
      <c r="F26" s="28"/>
      <c r="G26" s="28"/>
      <c r="H26" s="28"/>
      <c r="I26" s="28"/>
      <c r="J26" s="28"/>
    </row>
    <row r="27" s="3" customFormat="1" spans="1:10">
      <c r="A27" s="23" t="s">
        <v>45</v>
      </c>
      <c r="B27" s="24">
        <v>250000</v>
      </c>
      <c r="C27" s="26" t="s">
        <v>46</v>
      </c>
      <c r="D27" s="26" t="s">
        <v>47</v>
      </c>
      <c r="E27" s="27">
        <v>0</v>
      </c>
      <c r="F27" s="27">
        <f>B27</f>
        <v>250000</v>
      </c>
      <c r="G27" s="28"/>
      <c r="H27" s="28"/>
      <c r="I27" s="28"/>
      <c r="J27" s="28"/>
    </row>
    <row r="28" s="3" customFormat="1" spans="1:10">
      <c r="A28" s="23" t="s">
        <v>45</v>
      </c>
      <c r="B28" s="24">
        <v>30000</v>
      </c>
      <c r="C28" s="25">
        <v>45599</v>
      </c>
      <c r="D28" s="26" t="s">
        <v>48</v>
      </c>
      <c r="E28" s="27">
        <f t="shared" ref="E28:E33" si="1">B28</f>
        <v>30000</v>
      </c>
      <c r="F28" s="28"/>
      <c r="G28" s="28"/>
      <c r="H28" s="28"/>
      <c r="I28" s="28"/>
      <c r="J28" s="28"/>
    </row>
    <row r="29" s="3" customFormat="1" spans="1:10">
      <c r="A29" s="23" t="s">
        <v>49</v>
      </c>
      <c r="B29" s="24">
        <v>12100</v>
      </c>
      <c r="C29" s="25">
        <v>45629</v>
      </c>
      <c r="D29" s="26" t="s">
        <v>30</v>
      </c>
      <c r="E29" s="27">
        <f t="shared" si="1"/>
        <v>12100</v>
      </c>
      <c r="F29" s="28"/>
      <c r="G29" s="28"/>
      <c r="H29" s="28"/>
      <c r="I29" s="28"/>
      <c r="J29" s="28"/>
    </row>
    <row r="30" s="3" customFormat="1" spans="1:10">
      <c r="A30" s="23" t="s">
        <v>50</v>
      </c>
      <c r="B30" s="24">
        <v>12100</v>
      </c>
      <c r="C30" s="25">
        <v>45599</v>
      </c>
      <c r="D30" s="26" t="s">
        <v>30</v>
      </c>
      <c r="E30" s="27">
        <f t="shared" si="1"/>
        <v>12100</v>
      </c>
      <c r="F30" s="28"/>
      <c r="G30" s="28"/>
      <c r="H30" s="28"/>
      <c r="I30" s="28"/>
      <c r="J30" s="28"/>
    </row>
    <row r="31" s="3" customFormat="1" spans="1:10">
      <c r="A31" s="23" t="s">
        <v>50</v>
      </c>
      <c r="B31" s="24">
        <v>32500</v>
      </c>
      <c r="C31" s="26" t="s">
        <v>28</v>
      </c>
      <c r="D31" s="26" t="s">
        <v>51</v>
      </c>
      <c r="E31" s="27">
        <f t="shared" si="1"/>
        <v>32500</v>
      </c>
      <c r="F31" s="28"/>
      <c r="G31" s="28"/>
      <c r="H31" s="28"/>
      <c r="I31" s="28"/>
      <c r="J31" s="28"/>
    </row>
    <row r="32" s="3" customFormat="1" spans="1:10">
      <c r="A32" s="23" t="s">
        <v>52</v>
      </c>
      <c r="B32" s="24">
        <v>300000</v>
      </c>
      <c r="C32" s="25">
        <v>45599</v>
      </c>
      <c r="D32" s="26" t="s">
        <v>53</v>
      </c>
      <c r="E32" s="27">
        <f t="shared" si="1"/>
        <v>300000</v>
      </c>
      <c r="F32" s="28"/>
      <c r="G32" s="28"/>
      <c r="H32" s="28"/>
      <c r="I32" s="28"/>
      <c r="J32" s="28"/>
    </row>
    <row r="33" s="3" customFormat="1" spans="1:10">
      <c r="A33" s="23" t="s">
        <v>52</v>
      </c>
      <c r="B33" s="24">
        <v>30750</v>
      </c>
      <c r="C33" s="25">
        <v>45599</v>
      </c>
      <c r="D33" s="26" t="s">
        <v>54</v>
      </c>
      <c r="E33" s="27">
        <f t="shared" si="1"/>
        <v>30750</v>
      </c>
      <c r="F33" s="28"/>
      <c r="G33" s="28"/>
      <c r="H33" s="28"/>
      <c r="I33" s="28"/>
      <c r="J33" s="28"/>
    </row>
    <row r="34" s="3" customFormat="1" spans="1:10">
      <c r="A34" s="23" t="s">
        <v>52</v>
      </c>
      <c r="B34" s="24">
        <v>35000</v>
      </c>
      <c r="C34" s="26" t="s">
        <v>55</v>
      </c>
      <c r="D34" s="26" t="s">
        <v>56</v>
      </c>
      <c r="E34" s="27"/>
      <c r="F34" s="27">
        <f>B34</f>
        <v>35000</v>
      </c>
      <c r="G34" s="28"/>
      <c r="H34" s="28"/>
      <c r="I34" s="28"/>
      <c r="J34" s="28"/>
    </row>
    <row r="35" s="3" customFormat="1" spans="1:10">
      <c r="A35" s="23" t="s">
        <v>57</v>
      </c>
      <c r="B35" s="24">
        <v>100000</v>
      </c>
      <c r="C35" s="26" t="s">
        <v>27</v>
      </c>
      <c r="D35" s="26" t="s">
        <v>58</v>
      </c>
      <c r="E35" s="27">
        <f>B35</f>
        <v>100000</v>
      </c>
      <c r="F35" s="28"/>
      <c r="G35" s="28"/>
      <c r="H35" s="28"/>
      <c r="I35" s="28"/>
      <c r="J35" s="28"/>
    </row>
    <row r="36" s="3" customFormat="1" spans="1:10">
      <c r="A36" s="23" t="s">
        <v>59</v>
      </c>
      <c r="B36" s="24">
        <v>12100</v>
      </c>
      <c r="C36" s="25">
        <v>45599</v>
      </c>
      <c r="D36" s="26" t="s">
        <v>30</v>
      </c>
      <c r="E36" s="27">
        <f>B36</f>
        <v>12100</v>
      </c>
      <c r="F36" s="28"/>
      <c r="G36" s="28"/>
      <c r="H36" s="28"/>
      <c r="I36" s="28"/>
      <c r="J36" s="28"/>
    </row>
    <row r="37" s="3" customFormat="1" spans="1:10">
      <c r="A37" s="23" t="s">
        <v>60</v>
      </c>
      <c r="B37" s="24">
        <v>50000</v>
      </c>
      <c r="C37" s="25">
        <v>45293</v>
      </c>
      <c r="D37" s="26" t="s">
        <v>61</v>
      </c>
      <c r="E37" s="27"/>
      <c r="F37" s="27">
        <f>B37</f>
        <v>50000</v>
      </c>
      <c r="G37" s="28"/>
      <c r="H37" s="28"/>
      <c r="I37" s="28"/>
      <c r="J37" s="28"/>
    </row>
    <row r="38" s="3" customFormat="1" spans="1:10">
      <c r="A38" s="23" t="s">
        <v>60</v>
      </c>
      <c r="B38" s="24">
        <v>50000</v>
      </c>
      <c r="C38" s="26" t="s">
        <v>62</v>
      </c>
      <c r="D38" s="26" t="s">
        <v>61</v>
      </c>
      <c r="E38" s="27"/>
      <c r="F38" s="27">
        <f>B37</f>
        <v>50000</v>
      </c>
      <c r="G38" s="28"/>
      <c r="H38" s="28"/>
      <c r="I38" s="28"/>
      <c r="J38" s="28"/>
    </row>
    <row r="39" s="3" customFormat="1" spans="1:10">
      <c r="A39" s="23" t="s">
        <v>60</v>
      </c>
      <c r="B39" s="24">
        <v>50000</v>
      </c>
      <c r="C39" s="25">
        <v>45476</v>
      </c>
      <c r="D39" s="26" t="s">
        <v>61</v>
      </c>
      <c r="E39" s="27">
        <f t="shared" ref="E39:E44" si="2">B39</f>
        <v>50000</v>
      </c>
      <c r="F39" s="28"/>
      <c r="G39" s="28"/>
      <c r="H39" s="28"/>
      <c r="I39" s="28"/>
      <c r="J39" s="28"/>
    </row>
    <row r="40" s="3" customFormat="1" ht="28.8" spans="1:10">
      <c r="A40" s="29" t="s">
        <v>63</v>
      </c>
      <c r="B40" s="30">
        <v>160000</v>
      </c>
      <c r="C40" s="31" t="s">
        <v>64</v>
      </c>
      <c r="D40" s="31" t="s">
        <v>65</v>
      </c>
      <c r="E40" s="27">
        <f t="shared" si="2"/>
        <v>160000</v>
      </c>
      <c r="F40" s="32"/>
      <c r="G40" s="33"/>
      <c r="H40" s="28"/>
      <c r="I40" s="28"/>
      <c r="J40" s="28"/>
    </row>
    <row r="41" s="3" customFormat="1" spans="1:10">
      <c r="A41" s="29" t="s">
        <v>63</v>
      </c>
      <c r="B41" s="34">
        <v>400000</v>
      </c>
      <c r="C41" s="35" t="s">
        <v>28</v>
      </c>
      <c r="D41" s="36" t="s">
        <v>66</v>
      </c>
      <c r="E41" s="27">
        <f t="shared" si="2"/>
        <v>400000</v>
      </c>
      <c r="F41" s="32"/>
      <c r="G41" s="33"/>
      <c r="H41" s="28"/>
      <c r="I41" s="28"/>
      <c r="J41" s="28"/>
    </row>
    <row r="42" s="3" customFormat="1" spans="1:10">
      <c r="A42" s="23" t="s">
        <v>67</v>
      </c>
      <c r="B42" s="24">
        <v>12100</v>
      </c>
      <c r="C42" s="25">
        <v>45599</v>
      </c>
      <c r="D42" s="26" t="s">
        <v>30</v>
      </c>
      <c r="E42" s="27">
        <f t="shared" si="2"/>
        <v>12100</v>
      </c>
      <c r="F42" s="28"/>
      <c r="G42" s="28"/>
      <c r="H42" s="28"/>
      <c r="I42" s="28"/>
      <c r="J42" s="28"/>
    </row>
    <row r="43" s="3" customFormat="1" spans="1:10">
      <c r="A43" s="23" t="s">
        <v>67</v>
      </c>
      <c r="B43" s="24">
        <v>90000</v>
      </c>
      <c r="C43" s="25">
        <v>45629</v>
      </c>
      <c r="D43" s="26" t="s">
        <v>68</v>
      </c>
      <c r="E43" s="27">
        <f t="shared" si="2"/>
        <v>90000</v>
      </c>
      <c r="F43" s="28"/>
      <c r="G43" s="28"/>
      <c r="H43" s="37"/>
      <c r="I43" s="37"/>
      <c r="J43" s="37"/>
    </row>
    <row r="44" s="3" customFormat="1" spans="1:10">
      <c r="A44" s="23" t="s">
        <v>67</v>
      </c>
      <c r="B44" s="24">
        <v>200000</v>
      </c>
      <c r="C44" s="25" t="s">
        <v>28</v>
      </c>
      <c r="D44" s="26" t="s">
        <v>69</v>
      </c>
      <c r="E44" s="27">
        <f t="shared" si="2"/>
        <v>200000</v>
      </c>
      <c r="F44" s="28"/>
      <c r="G44" s="28"/>
      <c r="H44" s="37"/>
      <c r="I44" s="37"/>
      <c r="J44" s="37"/>
    </row>
    <row r="45" s="3" customFormat="1" spans="1:10">
      <c r="A45" s="38" t="s">
        <v>70</v>
      </c>
      <c r="B45" s="39">
        <f>SUM(B12:B44)</f>
        <v>3377182.08</v>
      </c>
      <c r="C45" s="40"/>
      <c r="D45" s="41">
        <f t="shared" ref="D45:J45" si="3">SUM(D43:D44)</f>
        <v>0</v>
      </c>
      <c r="E45" s="40">
        <f>SUM(E12:E44)</f>
        <v>2367182.08</v>
      </c>
      <c r="F45" s="40">
        <f>SUM(F12:F44)</f>
        <v>1010000</v>
      </c>
      <c r="G45" s="42">
        <f t="shared" si="3"/>
        <v>0</v>
      </c>
      <c r="H45" s="42">
        <f t="shared" si="3"/>
        <v>0</v>
      </c>
      <c r="I45" s="42">
        <f t="shared" si="3"/>
        <v>0</v>
      </c>
      <c r="J45" s="42">
        <f t="shared" si="3"/>
        <v>0</v>
      </c>
    </row>
    <row r="47" spans="1:10">
      <c r="A47" s="43" t="s">
        <v>71</v>
      </c>
      <c r="B47" s="43"/>
      <c r="C47" s="43"/>
      <c r="D47" s="43"/>
      <c r="E47" s="43"/>
      <c r="F47" s="43"/>
      <c r="G47" s="43"/>
      <c r="H47" s="43"/>
      <c r="I47" s="43"/>
      <c r="J47" s="43"/>
    </row>
    <row r="49" s="3" customFormat="1" spans="1:10">
      <c r="A49" s="44" t="s">
        <v>72</v>
      </c>
      <c r="B49" s="44"/>
      <c r="C49" s="45"/>
      <c r="D49" s="44" t="s">
        <v>73</v>
      </c>
      <c r="E49" s="44"/>
      <c r="F49" s="45"/>
      <c r="G49" s="45"/>
      <c r="H49" s="45"/>
      <c r="I49" s="45"/>
      <c r="J49" s="45"/>
    </row>
    <row r="50" s="3" customFormat="1" spans="1:10">
      <c r="A50" s="46" t="s">
        <v>74</v>
      </c>
      <c r="B50" s="46"/>
      <c r="C50" s="45"/>
      <c r="D50" s="47" t="s">
        <v>75</v>
      </c>
      <c r="E50" s="47"/>
      <c r="F50" s="45"/>
      <c r="G50" s="45"/>
      <c r="H50" s="45"/>
      <c r="I50" s="45"/>
      <c r="J50" s="45"/>
    </row>
  </sheetData>
  <sheetProtection formatCells="0" formatColumns="0" formatRows="0" insertRows="0" insertColumns="0" insertHyperlinks="0" deleteColumns="0" deleteRows="0" sort="0" autoFilter="0" pivotTables="0"/>
  <mergeCells count="13">
    <mergeCell ref="A3:J3"/>
    <mergeCell ref="E9:J9"/>
    <mergeCell ref="E10:G10"/>
    <mergeCell ref="H10:J10"/>
    <mergeCell ref="A47:J47"/>
    <mergeCell ref="A49:B49"/>
    <mergeCell ref="D49:E49"/>
    <mergeCell ref="A50:B50"/>
    <mergeCell ref="D50:E50"/>
    <mergeCell ref="A9:A11"/>
    <mergeCell ref="B9:B11"/>
    <mergeCell ref="C9:C11"/>
    <mergeCell ref="D9:D11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E14" sqref="E14"/>
    </sheetView>
  </sheetViews>
  <sheetFormatPr defaultColWidth="9" defaultRowHeight="14.4"/>
  <sheetData>
    <row r="1" ht="23.45" customHeight="1" spans="1:1">
      <c r="A1" s="1" t="s">
        <v>76</v>
      </c>
    </row>
    <row r="3" spans="1:1">
      <c r="A3" t="s">
        <v>77</v>
      </c>
    </row>
    <row r="5" spans="1:1">
      <c r="A5" t="s">
        <v>78</v>
      </c>
    </row>
    <row r="6" spans="1:1">
      <c r="A6" s="2" t="s">
        <v>79</v>
      </c>
    </row>
    <row r="9" spans="1:1">
      <c r="A9" t="s">
        <v>80</v>
      </c>
    </row>
    <row r="10" spans="1:1">
      <c r="A10">
        <v>34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Form 12 - UCA</vt:lpstr>
      <vt:lpstr>FDPP LICENSE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USER</cp:lastModifiedBy>
  <dcterms:created xsi:type="dcterms:W3CDTF">2015-06-05T18:17:00Z</dcterms:created>
  <dcterms:modified xsi:type="dcterms:W3CDTF">2024-09-18T01:29:39Z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4B28D88155B34AA189CC96A03AB0EE5B_13</vt:lpwstr>
  </property>
  <property fmtid="{D5CDD505-2E9C-101B-9397-08002B2CF9AE}" pid="3" name="KSOProductBuildVer">
    <vt:lpwstr>1033-12.2.0.18165</vt:lpwstr>
  </property>
</Properties>
</file>